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1"/>
  </bookViews>
  <sheets>
    <sheet name="MKTSHARE" sheetId="1" r:id="rId1"/>
    <sheet name="SUBSDY" sheetId="2" r:id="rId2"/>
    <sheet name="RATEHIST" sheetId="3" r:id="rId3"/>
    <sheet name="1996" sheetId="4" r:id="rId4"/>
    <sheet name="1997" sheetId="5" r:id="rId5"/>
    <sheet name="1998" sheetId="6" r:id="rId6"/>
    <sheet name="1999" sheetId="7" r:id="rId7"/>
    <sheet name="2000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<sst xmlns="http://schemas.openxmlformats.org/spreadsheetml/2006/main" count="715" uniqueCount="166">
  <si>
    <t>MASSACHUSETTS PRIVATE PASSENGER AUTOMOBILE INSURANCE</t>
  </si>
  <si>
    <t>COMPANY</t>
  </si>
  <si>
    <t>---</t>
  </si>
  <si>
    <t>COMMONWEALTH MUTUAL</t>
  </si>
  <si>
    <t>ELECTRIC</t>
  </si>
  <si>
    <t>FITCHBURG MUTUAL</t>
  </si>
  <si>
    <t>HANOVER</t>
  </si>
  <si>
    <t>HOLYOKE MUTUAL</t>
  </si>
  <si>
    <t>HORACE MANN/TEACHERS</t>
  </si>
  <si>
    <t>LIBERTY MUTUAL</t>
  </si>
  <si>
    <t>MASSWEST</t>
  </si>
  <si>
    <t>NORFOLK &amp; DEDHAM MUTUAL</t>
  </si>
  <si>
    <t>NATIONAL GRANGE MUTUAL</t>
  </si>
  <si>
    <t>NEW ENGLAND FIDELITY</t>
  </si>
  <si>
    <t>PREMIER</t>
  </si>
  <si>
    <t>QUINCY MUTUAL</t>
  </si>
  <si>
    <t>FIREMAN'S FUND</t>
  </si>
  <si>
    <t>STATE FARM MUTUAL</t>
  </si>
  <si>
    <t>USAA</t>
  </si>
  <si>
    <t>CASCO INDEMNITY</t>
  </si>
  <si>
    <t>CLARENDON NATIONAL</t>
  </si>
  <si>
    <t>10.0% TOTAL ON MULTI-CAR COVERAGES</t>
  </si>
  <si>
    <t xml:space="preserve">12.5% TOTAL ON MULTI-CAR COVERAGES </t>
  </si>
  <si>
    <t>SUBSEQUENT APPROVAL BY THE COMMISSIONER OF INSURANCE.</t>
  </si>
  <si>
    <t xml:space="preserve">10.5% TOTAL ON MULTI-CAR COVERAGES </t>
  </si>
  <si>
    <t>2.0% ON ALL MULTI-CAR POLICIES</t>
  </si>
  <si>
    <t>NONE FILED</t>
  </si>
  <si>
    <t>OTHER 2000 P.P. AUTO 113B DEVIATIONS</t>
  </si>
  <si>
    <t xml:space="preserve">AMICA </t>
  </si>
  <si>
    <t>ARBELLA MUTUAL</t>
  </si>
  <si>
    <t xml:space="preserve">BERKSHIRE MUTUAL </t>
  </si>
  <si>
    <t xml:space="preserve">CNA </t>
  </si>
  <si>
    <r>
      <t>COMMERCE</t>
    </r>
    <r>
      <rPr>
        <b/>
        <sz val="10"/>
        <rFont val="Arial"/>
        <family val="2"/>
      </rPr>
      <t xml:space="preserve"> </t>
    </r>
  </si>
  <si>
    <t>METROPOLITAN</t>
  </si>
  <si>
    <t>PEOPLES SERVICE</t>
  </si>
  <si>
    <t xml:space="preserve">PLYMOUTH ROCK </t>
  </si>
  <si>
    <t xml:space="preserve">PREMIER </t>
  </si>
  <si>
    <t>SAFETY</t>
  </si>
  <si>
    <t>SENTRY</t>
  </si>
  <si>
    <t>CGU</t>
  </si>
  <si>
    <t>NA</t>
  </si>
  <si>
    <r>
      <t xml:space="preserve">TRUST </t>
    </r>
    <r>
      <rPr>
        <b/>
        <sz val="10"/>
        <rFont val="Arial"/>
        <family val="2"/>
      </rPr>
      <t>(IN RECEIVERSHIP)</t>
    </r>
  </si>
  <si>
    <t>SAFE DRIVER STEP</t>
  </si>
  <si>
    <t>2000 SAFE DRIVER INSURANCE PLAN STEP DEVIATION FILINGS</t>
  </si>
  <si>
    <t>1999 SAFE DRIVER INSURANCE PLAN STEP DEVIATION FILINGS</t>
  </si>
  <si>
    <t xml:space="preserve"> SAFE DRIVER STEP</t>
  </si>
  <si>
    <t>AMICA</t>
  </si>
  <si>
    <t>COMMERCE</t>
  </si>
  <si>
    <t>COMMERCIAL UNION</t>
  </si>
  <si>
    <t xml:space="preserve">HORACE MANN/TEACHERS </t>
  </si>
  <si>
    <t xml:space="preserve">LIBERTY MUTUAL </t>
  </si>
  <si>
    <t xml:space="preserve">METROPOLITAN </t>
  </si>
  <si>
    <t>PLYMOUTH ROCK</t>
  </si>
  <si>
    <t xml:space="preserve">SENTRY </t>
  </si>
  <si>
    <t>TRUST</t>
  </si>
  <si>
    <t>OTHER 1999 P.P. AUTO 113B DEVIATIONS</t>
  </si>
  <si>
    <t>1998 SAFE DRIVER INSURANCE PLAN STEP DEVIATION FILINGS</t>
  </si>
  <si>
    <t xml:space="preserve">SAFE DRIVER STEP </t>
  </si>
  <si>
    <t>BERKSHIRE MUTUAL</t>
  </si>
  <si>
    <t>CNA</t>
  </si>
  <si>
    <t xml:space="preserve">COMMERCIAL UNION </t>
  </si>
  <si>
    <t>OTHER 1998 P.P. AUTO 113B DEVIATIONS</t>
  </si>
  <si>
    <t xml:space="preserve">GENERAL ACCIDENT </t>
  </si>
  <si>
    <t>(LICENSE PENDING AT TIME OF APPROVAL)</t>
  </si>
  <si>
    <t>CASCO INDEMNITY*</t>
  </si>
  <si>
    <t>CNA (BOSTON OLD COLONY)</t>
  </si>
  <si>
    <t>STATE FARM MUTUAL**</t>
  </si>
  <si>
    <t>USAA***</t>
  </si>
  <si>
    <t>OTHER 1997 P.P. AUTO 113B DEVIATIONS</t>
  </si>
  <si>
    <t>*  EXCLUDES UM &amp; UIM COVERAGES</t>
  </si>
  <si>
    <t xml:space="preserve">**APPLIES TO BI, PDL, PIP, &amp; COLLISION </t>
  </si>
  <si>
    <t>1997 SAFE DRIVER INSURANCE PLAN STEP DEVIATION FILINGS</t>
  </si>
  <si>
    <t>12.5% TOTAL ON MULTI-CAR COVERAGES</t>
  </si>
  <si>
    <t>JOHN HANCOCK/AMER AUTO</t>
  </si>
  <si>
    <t>1996 SAFE DRIVER INSURANCE PLAN STEP DEVIATION FILINGS</t>
  </si>
  <si>
    <t>OTHER 1996 P.P. AUTO 113B DEVIATIONS</t>
  </si>
  <si>
    <t>15-35</t>
  </si>
  <si>
    <t>JOHN HANCOCK</t>
  </si>
  <si>
    <t xml:space="preserve">***APPLIES TO COMPULSORY BI, PDL, PIP, &amp; COLLISION </t>
  </si>
  <si>
    <t>5.0% ON PHYSICAL DAMAGE COVERAGES</t>
  </si>
  <si>
    <t>10.0% ON COMPREHENSIVE GLASS ENDORSEMENT</t>
  </si>
  <si>
    <t xml:space="preserve">* All OF THESE DEVIATIONS REQUIRED A PUBLIC HEARING AND  </t>
  </si>
  <si>
    <t>2000 Massachusetts Private Passenger Automobile Rates</t>
  </si>
  <si>
    <t xml:space="preserve">Total Percentage Rate Subsidies by Class/Territory Cell </t>
  </si>
  <si>
    <t>Compulsory Coverage Package</t>
  </si>
  <si>
    <t>Class</t>
  </si>
  <si>
    <t>Territory</t>
  </si>
  <si>
    <t>r &amp; s</t>
  </si>
  <si>
    <t>u</t>
  </si>
  <si>
    <t>Bos</t>
  </si>
  <si>
    <t>u--urban</t>
  </si>
  <si>
    <t>Bos--city of Boston</t>
  </si>
  <si>
    <t>Massachusetts Class Definitions</t>
  </si>
  <si>
    <t>class 10--all operators have six or more years experience</t>
  </si>
  <si>
    <t>class 15--principal operator is at least 65 and all operators have six or more years experience</t>
  </si>
  <si>
    <t>class 17--principal operator has at least three and less than six or more years experience, no operator has less than three years</t>
  </si>
  <si>
    <t>class 18--occasional operator has at least three and less than six or more years experience,principal operator has six or more years</t>
  </si>
  <si>
    <t>class 20--principal operator has between zero and three  years experience with driver training</t>
  </si>
  <si>
    <t>class 21--occasional operator has between zero and three  years experience with driver training</t>
  </si>
  <si>
    <t>class 25--principal operator has between zero and three years experience with no driver training</t>
  </si>
  <si>
    <t>class 26--occasional operator has between zero and three years experience with no driver training</t>
  </si>
  <si>
    <t>class 30--business use and all operators have six or more years experience</t>
  </si>
  <si>
    <t>s &amp; u</t>
  </si>
  <si>
    <t>r--rural</t>
  </si>
  <si>
    <t>s--suburban</t>
  </si>
  <si>
    <t xml:space="preserve">MASSACHUSETTS P. P. AUTOMOBILE INSURANCE </t>
  </si>
  <si>
    <t>MASSACHUSETTS PRIVATE PASSENGER AUTOMOBILE INSURANCE MARKET SHARE</t>
  </si>
  <si>
    <t xml:space="preserve">PY95, PY96, PY97 &amp; PY98  AT 12 MONTHS, PY99  AT 9 MONTHS  </t>
  </si>
  <si>
    <t>PY95  P.P.</t>
  </si>
  <si>
    <t>PY96  P.P.</t>
  </si>
  <si>
    <t>PY97  P.P.</t>
  </si>
  <si>
    <t>PY98 P.P.</t>
  </si>
  <si>
    <t>PY99 P.P.</t>
  </si>
  <si>
    <t>PY98  P.P.</t>
  </si>
  <si>
    <t>Mkt. Share</t>
  </si>
  <si>
    <t>Company</t>
  </si>
  <si>
    <t>(CAR YRS.)</t>
  </si>
  <si>
    <t>%</t>
  </si>
  <si>
    <t>*</t>
  </si>
  <si>
    <t>Commerce</t>
  </si>
  <si>
    <t>Arbella Mut</t>
  </si>
  <si>
    <t>Safety</t>
  </si>
  <si>
    <t>Met P&amp;C</t>
  </si>
  <si>
    <t>Liberty Mut</t>
  </si>
  <si>
    <t>Hanover</t>
  </si>
  <si>
    <t>Trust</t>
  </si>
  <si>
    <t>Premier(Travelers)</t>
  </si>
  <si>
    <t>Plymouth Rock</t>
  </si>
  <si>
    <t>Amica Mut</t>
  </si>
  <si>
    <t>Sentry</t>
  </si>
  <si>
    <t>Berkshire Mut</t>
  </si>
  <si>
    <t>Nat Grange Mut</t>
  </si>
  <si>
    <t>Holyoke Mut</t>
  </si>
  <si>
    <t>Quincy Mut</t>
  </si>
  <si>
    <t>N &amp; D Mut</t>
  </si>
  <si>
    <t>Horace Mann</t>
  </si>
  <si>
    <t xml:space="preserve">Peoples </t>
  </si>
  <si>
    <t>Commonwealth</t>
  </si>
  <si>
    <t>N.E. Fidelity</t>
  </si>
  <si>
    <t>State Farm</t>
  </si>
  <si>
    <t>Electric</t>
  </si>
  <si>
    <t>Fitchburg Mut</t>
  </si>
  <si>
    <t>MassWest</t>
  </si>
  <si>
    <t>Total Above</t>
  </si>
  <si>
    <t>Industry Total</t>
  </si>
  <si>
    <t>Massachusetts Domestic Company</t>
  </si>
  <si>
    <t>SOURCE: C.A.R. CESSION VOLUME REPORTS</t>
  </si>
  <si>
    <t>Fireman's Fund</t>
  </si>
  <si>
    <t>Note: Car years above are written car years.</t>
  </si>
  <si>
    <t>MASSACHUSETTS PRIVATE PASSENGER AUTOMOBILE</t>
  </si>
  <si>
    <t>STATEWIDE</t>
  </si>
  <si>
    <t>AVERAGE</t>
  </si>
  <si>
    <t>RATE</t>
  </si>
  <si>
    <t>CURRENT</t>
  </si>
  <si>
    <t>DECISION</t>
  </si>
  <si>
    <t>YEAR</t>
  </si>
  <si>
    <t>CHANGE</t>
  </si>
  <si>
    <t>SOURCE:</t>
  </si>
  <si>
    <t>MASSACHUSETTS DIVISION OF INSURANCE</t>
  </si>
  <si>
    <t>NOTE:</t>
  </si>
  <si>
    <t>REMAND DECISIONS IN 1980, 1987, AND 1988</t>
  </si>
  <si>
    <t>1980-2000 FIX &amp; ESTABLISH RATE DECISIONS</t>
  </si>
  <si>
    <t>Note:</t>
  </si>
  <si>
    <t>Positive % implies rate redundancy</t>
  </si>
  <si>
    <t>Negative % implies rate subsidy</t>
  </si>
  <si>
    <t>Note: class/territory subsidy percentages from AIB Actuarial Notice 00-2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</si>
</sst>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0"/>
      <name val="MS Sans Serif"/>
      <family val="0"/>
    </font>
    <font>
      <b/>
      <u val="single"/>
      <sz val="10"/>
      <name val="MS Sans Serif"/>
      <family val="2"/>
    </font>
    <font>
      <sz val="10"/>
      <name val="MS Sans Serif"/>
      <family val="0"/>
    </font>
    <font>
      <b/>
      <sz val="10"/>
      <name val="CG Times (W1)"/>
      <family val="0"/>
    </font>
    <font>
      <b/>
      <sz val="8"/>
      <name val="CG Times (W1)"/>
      <family val="0"/>
    </font>
    <font>
      <sz val="8"/>
      <name val="CG Times (W1)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2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10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7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1994-2000 AUTO DECISION AVERAGE RATES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825"/>
          <c:w val="0.88525"/>
          <c:h val="0.62425"/>
        </c:manualLayout>
      </c:layout>
      <c:barChart>
        <c:barDir val="col"/>
        <c:grouping val="clustered"/>
        <c:varyColors val="1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'[1]Sheet1'!$C$24:$C$30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'[1]Sheet1'!$E$24:$E$30</c:f>
              <c:numCache>
                <c:ptCount val="7"/>
                <c:pt idx="0">
                  <c:v>917.77</c:v>
                </c:pt>
                <c:pt idx="1">
                  <c:v>859.93</c:v>
                </c:pt>
                <c:pt idx="2">
                  <c:v>834.08</c:v>
                </c:pt>
                <c:pt idx="3">
                  <c:v>809.26</c:v>
                </c:pt>
                <c:pt idx="4">
                  <c:v>799.83</c:v>
                </c:pt>
                <c:pt idx="5">
                  <c:v>840.92</c:v>
                </c:pt>
                <c:pt idx="6">
                  <c:v>893.13</c:v>
                </c:pt>
              </c:numCache>
            </c:numRef>
          </c:val>
        </c:ser>
        <c:axId val="59012623"/>
        <c:axId val="61351560"/>
      </c:barChart>
      <c:catAx>
        <c:axId val="59012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RATE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351560"/>
        <c:crosses val="autoZero"/>
        <c:auto val="0"/>
        <c:lblOffset val="100"/>
        <c:noMultiLvlLbl val="0"/>
      </c:catAx>
      <c:valAx>
        <c:axId val="61351560"/>
        <c:scaling>
          <c:orientation val="minMax"/>
          <c:max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DECISION AVERAGE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012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34</xdr:row>
      <xdr:rowOff>19050</xdr:rowOff>
    </xdr:from>
    <xdr:to>
      <xdr:col>6</xdr:col>
      <xdr:colOff>590550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628650" y="5524500"/>
        <a:ext cx="36195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tehisto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4">
          <cell r="C24">
            <v>1994</v>
          </cell>
          <cell r="E24">
            <v>917.77</v>
          </cell>
        </row>
        <row r="25">
          <cell r="C25">
            <v>1995</v>
          </cell>
          <cell r="E25">
            <v>859.93</v>
          </cell>
        </row>
        <row r="26">
          <cell r="C26">
            <v>1996</v>
          </cell>
          <cell r="E26">
            <v>834.08</v>
          </cell>
        </row>
        <row r="27">
          <cell r="C27">
            <v>1997</v>
          </cell>
          <cell r="E27">
            <v>809.26</v>
          </cell>
        </row>
        <row r="28">
          <cell r="C28">
            <v>1998</v>
          </cell>
          <cell r="E28">
            <v>799.83</v>
          </cell>
        </row>
        <row r="29">
          <cell r="C29">
            <v>1999</v>
          </cell>
          <cell r="E29">
            <v>840.92</v>
          </cell>
        </row>
        <row r="30">
          <cell r="C30">
            <v>2000</v>
          </cell>
          <cell r="E30">
            <v>893.13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12" width="12.57421875" style="0" customWidth="1"/>
  </cols>
  <sheetData>
    <row r="1" spans="2:10" ht="12.75">
      <c r="B1" s="20" t="s">
        <v>105</v>
      </c>
      <c r="C1" s="20"/>
      <c r="D1" s="20"/>
      <c r="E1" s="20"/>
      <c r="F1" s="20"/>
      <c r="G1" s="20"/>
      <c r="H1" s="20"/>
      <c r="I1" s="20"/>
      <c r="J1" s="20"/>
    </row>
    <row r="2" spans="2:10" ht="12.75">
      <c r="B2" s="20" t="s">
        <v>106</v>
      </c>
      <c r="C2" s="20"/>
      <c r="D2" s="20"/>
      <c r="E2" s="20"/>
      <c r="F2" s="20"/>
      <c r="G2" s="20"/>
      <c r="H2" s="20"/>
      <c r="I2" s="20"/>
      <c r="J2" s="20"/>
    </row>
    <row r="3" spans="2:10" ht="12.75">
      <c r="B3" s="20" t="s">
        <v>107</v>
      </c>
      <c r="C3" s="20"/>
      <c r="D3" s="20"/>
      <c r="E3" s="20"/>
      <c r="F3" s="20"/>
      <c r="G3" s="20"/>
      <c r="H3" s="20"/>
      <c r="I3" s="20"/>
      <c r="J3" s="20"/>
    </row>
    <row r="4" spans="2:10" ht="12.75">
      <c r="B4" s="20" t="s">
        <v>146</v>
      </c>
      <c r="C4" s="21"/>
      <c r="D4" s="21"/>
      <c r="E4" s="21"/>
      <c r="F4" s="21"/>
      <c r="G4" s="21"/>
      <c r="H4" s="21"/>
      <c r="I4" s="21"/>
      <c r="J4" s="21"/>
    </row>
    <row r="5" spans="2:10" ht="12.75">
      <c r="B5" s="22"/>
      <c r="C5" s="22"/>
      <c r="D5" s="22"/>
      <c r="E5" s="22"/>
      <c r="F5" s="22"/>
      <c r="G5" s="22"/>
      <c r="H5" s="22"/>
      <c r="I5" s="22"/>
      <c r="J5" s="22"/>
    </row>
    <row r="6" spans="2:12" ht="12.75">
      <c r="B6" s="22"/>
      <c r="C6" s="23" t="s">
        <v>108</v>
      </c>
      <c r="D6" s="23" t="s">
        <v>109</v>
      </c>
      <c r="E6" s="23" t="s">
        <v>110</v>
      </c>
      <c r="F6" s="23" t="s">
        <v>111</v>
      </c>
      <c r="G6" s="23" t="s">
        <v>112</v>
      </c>
      <c r="H6" s="23" t="s">
        <v>108</v>
      </c>
      <c r="I6" s="23" t="s">
        <v>109</v>
      </c>
      <c r="J6" s="23" t="s">
        <v>110</v>
      </c>
      <c r="K6" s="23" t="s">
        <v>113</v>
      </c>
      <c r="L6" s="23" t="s">
        <v>112</v>
      </c>
    </row>
    <row r="7" spans="3:12" ht="12.75">
      <c r="C7" s="24" t="s">
        <v>114</v>
      </c>
      <c r="D7" s="24" t="s">
        <v>114</v>
      </c>
      <c r="E7" s="24" t="s">
        <v>114</v>
      </c>
      <c r="F7" s="24" t="s">
        <v>114</v>
      </c>
      <c r="G7" s="24" t="s">
        <v>114</v>
      </c>
      <c r="H7" s="24" t="s">
        <v>114</v>
      </c>
      <c r="I7" s="24" t="s">
        <v>114</v>
      </c>
      <c r="J7" s="24" t="s">
        <v>114</v>
      </c>
      <c r="K7" s="24" t="s">
        <v>114</v>
      </c>
      <c r="L7" s="24" t="s">
        <v>114</v>
      </c>
    </row>
    <row r="8" spans="2:12" ht="12.75">
      <c r="B8" s="25" t="s">
        <v>115</v>
      </c>
      <c r="C8" s="26" t="s">
        <v>116</v>
      </c>
      <c r="D8" s="26" t="s">
        <v>116</v>
      </c>
      <c r="E8" s="26" t="s">
        <v>116</v>
      </c>
      <c r="F8" s="26" t="s">
        <v>116</v>
      </c>
      <c r="G8" s="26" t="s">
        <v>116</v>
      </c>
      <c r="H8" s="26" t="s">
        <v>117</v>
      </c>
      <c r="I8" s="26" t="s">
        <v>117</v>
      </c>
      <c r="J8" s="26" t="s">
        <v>117</v>
      </c>
      <c r="K8" s="26" t="s">
        <v>117</v>
      </c>
      <c r="L8" s="26" t="s">
        <v>117</v>
      </c>
    </row>
    <row r="9" spans="1:12" ht="12.75">
      <c r="A9" s="27" t="s">
        <v>118</v>
      </c>
      <c r="B9" t="s">
        <v>119</v>
      </c>
      <c r="C9" s="28">
        <v>589893</v>
      </c>
      <c r="D9" s="28">
        <v>771941</v>
      </c>
      <c r="E9" s="28">
        <v>824591</v>
      </c>
      <c r="F9" s="28">
        <v>840411</v>
      </c>
      <c r="G9" s="28">
        <v>685009</v>
      </c>
      <c r="H9" s="3">
        <f>C9/$C$40</f>
        <v>0.16436060347443324</v>
      </c>
      <c r="I9" s="3">
        <f>D9/$D$40</f>
        <v>0.2081473817668911</v>
      </c>
      <c r="J9" s="3">
        <f>E9/$E$40</f>
        <v>0.21773259367871498</v>
      </c>
      <c r="K9" s="3">
        <f>F9/$F$40</f>
        <v>0.2160186363757873</v>
      </c>
      <c r="L9" s="3">
        <f>G9/$G$40</f>
        <v>0.2118307627415303</v>
      </c>
    </row>
    <row r="10" spans="1:12" ht="12.75">
      <c r="A10" s="27" t="s">
        <v>118</v>
      </c>
      <c r="B10" t="s">
        <v>120</v>
      </c>
      <c r="C10" s="28">
        <v>430777</v>
      </c>
      <c r="D10" s="28">
        <v>416700</v>
      </c>
      <c r="E10" s="28">
        <v>439935</v>
      </c>
      <c r="F10" s="28">
        <v>455737</v>
      </c>
      <c r="G10" s="28">
        <v>367046</v>
      </c>
      <c r="H10" s="3">
        <f aca="true" t="shared" si="0" ref="H10:H36">C10/$C$40</f>
        <v>0.12002645849824618</v>
      </c>
      <c r="I10" s="3">
        <f aca="true" t="shared" si="1" ref="I10:I36">D10/$D$40</f>
        <v>0.11235964145221398</v>
      </c>
      <c r="J10" s="3">
        <f aca="true" t="shared" si="2" ref="J10:J36">E10/$E$40</f>
        <v>0.11616448469610445</v>
      </c>
      <c r="K10" s="3">
        <f aca="true" t="shared" si="3" ref="K10:K36">F10/$F$40</f>
        <v>0.11714230928199676</v>
      </c>
      <c r="L10" s="3">
        <f aca="true" t="shared" si="4" ref="L10:L36">G10/$G$40</f>
        <v>0.11350454394209086</v>
      </c>
    </row>
    <row r="11" spans="1:12" ht="12.75">
      <c r="A11" s="27" t="s">
        <v>118</v>
      </c>
      <c r="B11" t="s">
        <v>121</v>
      </c>
      <c r="C11" s="28">
        <v>224355</v>
      </c>
      <c r="D11" s="28">
        <v>281806</v>
      </c>
      <c r="E11" s="28">
        <v>287053</v>
      </c>
      <c r="F11" s="28">
        <v>301098</v>
      </c>
      <c r="G11" s="28">
        <v>273070</v>
      </c>
      <c r="H11" s="3">
        <f t="shared" si="0"/>
        <v>0.06251154564049154</v>
      </c>
      <c r="I11" s="3">
        <f t="shared" si="1"/>
        <v>0.07598661175685772</v>
      </c>
      <c r="J11" s="3">
        <f t="shared" si="2"/>
        <v>0.07579611493850426</v>
      </c>
      <c r="K11" s="3">
        <f t="shared" si="3"/>
        <v>0.07739401242425052</v>
      </c>
      <c r="L11" s="3">
        <f t="shared" si="4"/>
        <v>0.084443600568503</v>
      </c>
    </row>
    <row r="12" spans="1:12" ht="12.75">
      <c r="A12" s="27"/>
      <c r="B12" t="s">
        <v>122</v>
      </c>
      <c r="C12" s="28">
        <v>294123</v>
      </c>
      <c r="D12" s="28">
        <v>278936</v>
      </c>
      <c r="E12" s="28">
        <v>267368</v>
      </c>
      <c r="F12" s="28">
        <v>277402</v>
      </c>
      <c r="G12" s="28">
        <v>221573</v>
      </c>
      <c r="H12" s="3">
        <f t="shared" si="0"/>
        <v>0.08195085172346635</v>
      </c>
      <c r="I12" s="3">
        <f t="shared" si="1"/>
        <v>0.07521274045623892</v>
      </c>
      <c r="J12" s="3">
        <f t="shared" si="2"/>
        <v>0.07059830644124258</v>
      </c>
      <c r="K12" s="3">
        <f t="shared" si="3"/>
        <v>0.07130320970086797</v>
      </c>
      <c r="L12" s="3">
        <f t="shared" si="4"/>
        <v>0.06851877507146488</v>
      </c>
    </row>
    <row r="13" spans="1:12" ht="12.75">
      <c r="A13" s="27" t="s">
        <v>118</v>
      </c>
      <c r="B13" t="s">
        <v>123</v>
      </c>
      <c r="C13" s="28">
        <v>298934</v>
      </c>
      <c r="D13" s="28">
        <v>279560</v>
      </c>
      <c r="E13" s="28">
        <v>272038</v>
      </c>
      <c r="F13" s="28">
        <v>273832</v>
      </c>
      <c r="G13" s="28">
        <v>228788</v>
      </c>
      <c r="H13" s="3">
        <f t="shared" si="0"/>
        <v>0.0832913301887397</v>
      </c>
      <c r="I13" s="3">
        <f t="shared" si="1"/>
        <v>0.07538099679477069</v>
      </c>
      <c r="J13" s="3">
        <f t="shared" si="2"/>
        <v>0.07183141620411848</v>
      </c>
      <c r="K13" s="3">
        <f t="shared" si="3"/>
        <v>0.07038557947962912</v>
      </c>
      <c r="L13" s="3">
        <f t="shared" si="4"/>
        <v>0.07074992671061144</v>
      </c>
    </row>
    <row r="14" spans="1:12" ht="12.75">
      <c r="A14" s="27" t="s">
        <v>118</v>
      </c>
      <c r="B14" t="s">
        <v>39</v>
      </c>
      <c r="C14" s="28">
        <v>212915</v>
      </c>
      <c r="D14" s="28">
        <v>218162</v>
      </c>
      <c r="E14" s="28">
        <v>216424</v>
      </c>
      <c r="F14" s="28">
        <v>220764</v>
      </c>
      <c r="G14" s="28">
        <v>208448</v>
      </c>
      <c r="H14" s="3">
        <f t="shared" si="0"/>
        <v>0.05932404332439774</v>
      </c>
      <c r="I14" s="3">
        <f t="shared" si="1"/>
        <v>0.058825543792891545</v>
      </c>
      <c r="J14" s="3">
        <f t="shared" si="2"/>
        <v>0.057146584008705176</v>
      </c>
      <c r="K14" s="3">
        <f t="shared" si="3"/>
        <v>0.05674501909287755</v>
      </c>
      <c r="L14" s="3">
        <f t="shared" si="4"/>
        <v>0.06446002728715462</v>
      </c>
    </row>
    <row r="15" spans="1:12" ht="12.75">
      <c r="A15" s="27"/>
      <c r="B15" t="s">
        <v>124</v>
      </c>
      <c r="C15" s="28">
        <v>162320</v>
      </c>
      <c r="D15" s="28">
        <v>177246</v>
      </c>
      <c r="E15" s="28">
        <v>204749</v>
      </c>
      <c r="F15" s="28">
        <v>217979</v>
      </c>
      <c r="G15" s="28">
        <v>176737</v>
      </c>
      <c r="H15" s="3">
        <f t="shared" si="0"/>
        <v>0.0452268685269532</v>
      </c>
      <c r="I15" s="3">
        <f t="shared" si="1"/>
        <v>0.04779288939006268</v>
      </c>
      <c r="J15" s="3">
        <f t="shared" si="2"/>
        <v>0.05406380960151543</v>
      </c>
      <c r="K15" s="3">
        <f t="shared" si="3"/>
        <v>0.05602916470460018</v>
      </c>
      <c r="L15" s="3">
        <f t="shared" si="4"/>
        <v>0.05465378340233462</v>
      </c>
    </row>
    <row r="16" spans="1:12" ht="12.75">
      <c r="A16" s="27" t="s">
        <v>118</v>
      </c>
      <c r="B16" t="s">
        <v>125</v>
      </c>
      <c r="C16" s="28">
        <v>170573</v>
      </c>
      <c r="D16" s="28">
        <v>169673</v>
      </c>
      <c r="E16" s="28">
        <v>180696</v>
      </c>
      <c r="F16" s="28">
        <v>189744</v>
      </c>
      <c r="G16" s="28">
        <v>153058</v>
      </c>
      <c r="H16" s="3">
        <f t="shared" si="0"/>
        <v>0.04752638396530304</v>
      </c>
      <c r="I16" s="3">
        <f t="shared" si="1"/>
        <v>0.045750893794388056</v>
      </c>
      <c r="J16" s="3">
        <f t="shared" si="2"/>
        <v>0.047712634199705166</v>
      </c>
      <c r="K16" s="3">
        <f t="shared" si="3"/>
        <v>0.048771660699928235</v>
      </c>
      <c r="L16" s="3">
        <f t="shared" si="4"/>
        <v>0.047331338542549284</v>
      </c>
    </row>
    <row r="17" spans="1:12" ht="12.75">
      <c r="A17" s="27" t="s">
        <v>118</v>
      </c>
      <c r="B17" t="s">
        <v>126</v>
      </c>
      <c r="C17" s="28">
        <v>198109</v>
      </c>
      <c r="D17" s="28">
        <v>183731</v>
      </c>
      <c r="E17" s="28">
        <v>182294</v>
      </c>
      <c r="F17" s="28">
        <v>185419</v>
      </c>
      <c r="G17" s="28">
        <v>163059</v>
      </c>
      <c r="H17" s="3">
        <f t="shared" si="0"/>
        <v>0.05519867974991481</v>
      </c>
      <c r="I17" s="3">
        <f t="shared" si="1"/>
        <v>0.04954151495957938</v>
      </c>
      <c r="J17" s="3">
        <f t="shared" si="2"/>
        <v>0.04813458482092051</v>
      </c>
      <c r="K17" s="3">
        <f t="shared" si="3"/>
        <v>0.04765996582405764</v>
      </c>
      <c r="L17" s="3">
        <f t="shared" si="4"/>
        <v>0.05042402704471209</v>
      </c>
    </row>
    <row r="18" spans="1:12" ht="12.75">
      <c r="A18" s="27" t="s">
        <v>118</v>
      </c>
      <c r="B18" t="s">
        <v>127</v>
      </c>
      <c r="C18" s="28">
        <v>132644</v>
      </c>
      <c r="D18" s="28">
        <v>125196</v>
      </c>
      <c r="E18" s="28">
        <v>133501</v>
      </c>
      <c r="F18" s="28">
        <v>126608</v>
      </c>
      <c r="G18" s="28">
        <v>92495</v>
      </c>
      <c r="H18" s="3">
        <f t="shared" si="0"/>
        <v>0.03695830919719801</v>
      </c>
      <c r="I18" s="3">
        <f t="shared" si="1"/>
        <v>0.03375804576734193</v>
      </c>
      <c r="J18" s="3">
        <f t="shared" si="2"/>
        <v>0.03525083221706534</v>
      </c>
      <c r="K18" s="3">
        <f t="shared" si="3"/>
        <v>0.03254322886571651</v>
      </c>
      <c r="L18" s="3">
        <f t="shared" si="4"/>
        <v>0.028602962004554457</v>
      </c>
    </row>
    <row r="19" spans="2:12" ht="12.75">
      <c r="B19" t="s">
        <v>128</v>
      </c>
      <c r="C19" s="28">
        <v>121530</v>
      </c>
      <c r="D19" s="28">
        <v>108388</v>
      </c>
      <c r="E19" s="28">
        <v>105483</v>
      </c>
      <c r="F19" s="28">
        <v>104456</v>
      </c>
      <c r="G19" s="28">
        <v>89780</v>
      </c>
      <c r="H19" s="3">
        <f t="shared" si="0"/>
        <v>0.033861639551999896</v>
      </c>
      <c r="I19" s="3">
        <f t="shared" si="1"/>
        <v>0.02922591028971099</v>
      </c>
      <c r="J19" s="3">
        <f t="shared" si="2"/>
        <v>0.027852701738209477</v>
      </c>
      <c r="K19" s="3">
        <f t="shared" si="3"/>
        <v>0.026849294787037816</v>
      </c>
      <c r="L19" s="3">
        <f t="shared" si="4"/>
        <v>0.027763381034314277</v>
      </c>
    </row>
    <row r="20" spans="2:12" ht="12.75">
      <c r="B20" t="s">
        <v>18</v>
      </c>
      <c r="C20" s="28">
        <v>94733</v>
      </c>
      <c r="D20" s="28">
        <v>95707</v>
      </c>
      <c r="E20" s="28">
        <v>98849</v>
      </c>
      <c r="F20" s="28">
        <v>96980</v>
      </c>
      <c r="G20" s="28">
        <v>76807</v>
      </c>
      <c r="H20" s="3">
        <f t="shared" si="0"/>
        <v>0.02639524972993998</v>
      </c>
      <c r="I20" s="3">
        <f t="shared" si="1"/>
        <v>0.025806585563875797</v>
      </c>
      <c r="J20" s="3">
        <f t="shared" si="2"/>
        <v>0.02610099934700633</v>
      </c>
      <c r="K20" s="3">
        <f t="shared" si="3"/>
        <v>0.024927669147267056</v>
      </c>
      <c r="L20" s="3">
        <f t="shared" si="4"/>
        <v>0.023751637414820413</v>
      </c>
    </row>
    <row r="21" spans="2:12" ht="12.75">
      <c r="B21" t="s">
        <v>59</v>
      </c>
      <c r="C21" s="28">
        <v>79406</v>
      </c>
      <c r="D21" s="28">
        <v>78108</v>
      </c>
      <c r="E21" s="28">
        <v>77048</v>
      </c>
      <c r="F21" s="28">
        <v>84431</v>
      </c>
      <c r="G21" s="28">
        <v>76351</v>
      </c>
      <c r="H21" s="3">
        <f t="shared" si="0"/>
        <v>0.022124721058718863</v>
      </c>
      <c r="I21" s="3">
        <f t="shared" si="1"/>
        <v>0.021061163605830404</v>
      </c>
      <c r="J21" s="3">
        <f t="shared" si="2"/>
        <v>0.020344462743053987</v>
      </c>
      <c r="K21" s="3">
        <f t="shared" si="3"/>
        <v>0.02170208325193756</v>
      </c>
      <c r="L21" s="3">
        <f t="shared" si="4"/>
        <v>0.023610624920371234</v>
      </c>
    </row>
    <row r="22" spans="1:12" ht="12.75">
      <c r="A22" s="27"/>
      <c r="B22" t="s">
        <v>147</v>
      </c>
      <c r="C22" s="28">
        <v>90233</v>
      </c>
      <c r="D22" s="28">
        <v>82902</v>
      </c>
      <c r="E22" s="28">
        <v>74052</v>
      </c>
      <c r="F22" s="28">
        <v>71596</v>
      </c>
      <c r="G22" s="28">
        <v>55656</v>
      </c>
      <c r="H22" s="3">
        <f t="shared" si="0"/>
        <v>0.0251414245181898</v>
      </c>
      <c r="I22" s="3">
        <f t="shared" si="1"/>
        <v>0.022353825283588778</v>
      </c>
      <c r="J22" s="3">
        <f t="shared" si="2"/>
        <v>0.019553371340575148</v>
      </c>
      <c r="K22" s="3">
        <f t="shared" si="3"/>
        <v>0.018402984123197897</v>
      </c>
      <c r="L22" s="3">
        <f t="shared" si="4"/>
        <v>0.01721094603303403</v>
      </c>
    </row>
    <row r="23" spans="1:12" ht="12.75">
      <c r="A23" s="27"/>
      <c r="B23" t="s">
        <v>129</v>
      </c>
      <c r="C23" s="28">
        <v>119381</v>
      </c>
      <c r="D23" s="28">
        <v>96308</v>
      </c>
      <c r="E23" s="28">
        <v>83755</v>
      </c>
      <c r="F23" s="28">
        <v>68352</v>
      </c>
      <c r="G23" s="28">
        <v>45878</v>
      </c>
      <c r="H23" s="3">
        <f t="shared" si="0"/>
        <v>0.033262868356432974</v>
      </c>
      <c r="I23" s="3">
        <f t="shared" si="1"/>
        <v>0.025968640146339872</v>
      </c>
      <c r="J23" s="3">
        <f t="shared" si="2"/>
        <v>0.022115440725839566</v>
      </c>
      <c r="K23" s="3">
        <f t="shared" si="3"/>
        <v>0.017569148706475538</v>
      </c>
      <c r="L23" s="3">
        <f t="shared" si="4"/>
        <v>0.014187217588463693</v>
      </c>
    </row>
    <row r="24" spans="1:12" ht="12.75">
      <c r="A24" s="27" t="s">
        <v>118</v>
      </c>
      <c r="B24" t="s">
        <v>130</v>
      </c>
      <c r="C24" s="28">
        <v>57015</v>
      </c>
      <c r="D24" s="28">
        <v>56106</v>
      </c>
      <c r="E24" s="28">
        <v>53555</v>
      </c>
      <c r="F24" s="28">
        <v>55082</v>
      </c>
      <c r="G24" s="28">
        <v>49062</v>
      </c>
      <c r="H24" s="3">
        <f t="shared" si="0"/>
        <v>0.015885965432874797</v>
      </c>
      <c r="I24" s="3">
        <f t="shared" si="1"/>
        <v>0.015128509823177148</v>
      </c>
      <c r="J24" s="3">
        <f t="shared" si="2"/>
        <v>0.014141154893108923</v>
      </c>
      <c r="K24" s="3">
        <f t="shared" si="3"/>
        <v>0.01415823749195467</v>
      </c>
      <c r="L24" s="3">
        <f t="shared" si="4"/>
        <v>0.015171831146196559</v>
      </c>
    </row>
    <row r="25" spans="2:12" ht="12.75">
      <c r="B25" t="s">
        <v>131</v>
      </c>
      <c r="C25" s="28">
        <v>53042</v>
      </c>
      <c r="D25" s="28">
        <v>43089</v>
      </c>
      <c r="E25" s="28">
        <v>43019</v>
      </c>
      <c r="F25" s="28">
        <v>44513</v>
      </c>
      <c r="G25" s="28">
        <v>36409</v>
      </c>
      <c r="H25" s="3">
        <f t="shared" si="0"/>
        <v>0.014778977084811802</v>
      </c>
      <c r="I25" s="3">
        <f t="shared" si="1"/>
        <v>0.011618585530440241</v>
      </c>
      <c r="J25" s="3">
        <f t="shared" si="2"/>
        <v>0.011359132524445014</v>
      </c>
      <c r="K25" s="3">
        <f t="shared" si="3"/>
        <v>0.0114415893663879</v>
      </c>
      <c r="L25" s="3">
        <f t="shared" si="4"/>
        <v>0.011259043663158259</v>
      </c>
    </row>
    <row r="26" spans="1:12" ht="12.75">
      <c r="A26" s="27" t="s">
        <v>118</v>
      </c>
      <c r="B26" t="s">
        <v>132</v>
      </c>
      <c r="C26" s="28">
        <v>37958</v>
      </c>
      <c r="D26" s="28">
        <v>35757</v>
      </c>
      <c r="E26" s="28">
        <v>35617</v>
      </c>
      <c r="F26" s="28">
        <v>39246</v>
      </c>
      <c r="G26" s="28">
        <v>32269</v>
      </c>
      <c r="H26" s="3">
        <f t="shared" si="0"/>
        <v>0.010576154975025195</v>
      </c>
      <c r="I26" s="3">
        <f t="shared" si="1"/>
        <v>0.009641573552692143</v>
      </c>
      <c r="J26" s="3">
        <f t="shared" si="2"/>
        <v>0.00940464034782673</v>
      </c>
      <c r="K26" s="3">
        <f t="shared" si="3"/>
        <v>0.010087763490963526</v>
      </c>
      <c r="L26" s="3">
        <f t="shared" si="4"/>
        <v>0.009978798647764395</v>
      </c>
    </row>
    <row r="27" spans="1:12" ht="12.75">
      <c r="A27" s="27" t="s">
        <v>118</v>
      </c>
      <c r="B27" t="s">
        <v>133</v>
      </c>
      <c r="C27" s="28">
        <v>32607</v>
      </c>
      <c r="D27" s="28">
        <v>30760</v>
      </c>
      <c r="E27" s="28">
        <v>31781</v>
      </c>
      <c r="F27" s="28">
        <v>36354</v>
      </c>
      <c r="G27" s="28">
        <v>31616</v>
      </c>
      <c r="H27" s="3">
        <f t="shared" si="0"/>
        <v>0.009085217484341813</v>
      </c>
      <c r="I27" s="3">
        <f t="shared" si="1"/>
        <v>0.008294174636597318</v>
      </c>
      <c r="J27" s="3">
        <f t="shared" si="2"/>
        <v>0.008391747617550084</v>
      </c>
      <c r="K27" s="3">
        <f t="shared" si="3"/>
        <v>0.009344405899976763</v>
      </c>
      <c r="L27" s="3">
        <f t="shared" si="4"/>
        <v>0.00977686628180976</v>
      </c>
    </row>
    <row r="28" spans="1:12" ht="12.75">
      <c r="A28" s="27" t="s">
        <v>118</v>
      </c>
      <c r="B28" t="s">
        <v>134</v>
      </c>
      <c r="C28" s="28">
        <v>34847</v>
      </c>
      <c r="D28" s="28">
        <v>34817</v>
      </c>
      <c r="E28" s="28">
        <v>32800</v>
      </c>
      <c r="F28" s="28">
        <v>33358</v>
      </c>
      <c r="G28" s="28">
        <v>28409</v>
      </c>
      <c r="H28" s="3">
        <f t="shared" si="0"/>
        <v>0.00970934381196857</v>
      </c>
      <c r="I28" s="3">
        <f t="shared" si="1"/>
        <v>0.009388110478621873</v>
      </c>
      <c r="J28" s="3">
        <f t="shared" si="2"/>
        <v>0.008660813752104802</v>
      </c>
      <c r="K28" s="3">
        <f t="shared" si="3"/>
        <v>0.008574316224113575</v>
      </c>
      <c r="L28" s="3">
        <f t="shared" si="4"/>
        <v>0.008785140251769151</v>
      </c>
    </row>
    <row r="29" spans="2:12" ht="12.75">
      <c r="B29" t="s">
        <v>135</v>
      </c>
      <c r="C29" s="28">
        <v>28909</v>
      </c>
      <c r="D29" s="28">
        <v>28626</v>
      </c>
      <c r="E29" s="28">
        <v>30239</v>
      </c>
      <c r="F29" s="28">
        <v>32295</v>
      </c>
      <c r="G29" s="28">
        <v>24204</v>
      </c>
      <c r="H29" s="3">
        <f t="shared" si="0"/>
        <v>0.008054851788107997</v>
      </c>
      <c r="I29" s="3">
        <f t="shared" si="1"/>
        <v>0.007718759530144175</v>
      </c>
      <c r="J29" s="3">
        <f t="shared" si="2"/>
        <v>0.007984583751521253</v>
      </c>
      <c r="K29" s="3">
        <f t="shared" si="3"/>
        <v>0.008301083471963185</v>
      </c>
      <c r="L29" s="3">
        <f t="shared" si="4"/>
        <v>0.00748479477115775</v>
      </c>
    </row>
    <row r="30" spans="1:12" ht="12.75">
      <c r="A30" s="27" t="s">
        <v>118</v>
      </c>
      <c r="B30" t="s">
        <v>136</v>
      </c>
      <c r="C30" s="28">
        <v>21405</v>
      </c>
      <c r="D30" s="28">
        <v>23912</v>
      </c>
      <c r="E30" s="28">
        <v>25336</v>
      </c>
      <c r="F30" s="28">
        <v>25014</v>
      </c>
      <c r="G30" s="28">
        <v>17806</v>
      </c>
      <c r="H30" s="3">
        <f t="shared" si="0"/>
        <v>0.0059640285905583615</v>
      </c>
      <c r="I30" s="3">
        <f t="shared" si="1"/>
        <v>0.006447669177838591</v>
      </c>
      <c r="J30" s="3">
        <f t="shared" si="2"/>
        <v>0.006689950525101441</v>
      </c>
      <c r="K30" s="3">
        <f t="shared" si="3"/>
        <v>0.00642958049133572</v>
      </c>
      <c r="L30" s="3">
        <f t="shared" si="4"/>
        <v>0.00550629051789931</v>
      </c>
    </row>
    <row r="31" spans="1:12" ht="12.75">
      <c r="A31" s="27" t="s">
        <v>118</v>
      </c>
      <c r="B31" t="s">
        <v>137</v>
      </c>
      <c r="C31" s="28">
        <v>1039</v>
      </c>
      <c r="D31" s="28">
        <v>12026</v>
      </c>
      <c r="E31" s="28">
        <v>17131</v>
      </c>
      <c r="F31" s="28">
        <v>23758</v>
      </c>
      <c r="G31" s="28">
        <v>21461</v>
      </c>
      <c r="H31" s="3">
        <f t="shared" si="0"/>
        <v>0.00028949431000187514</v>
      </c>
      <c r="I31" s="3">
        <f t="shared" si="1"/>
        <v>0.003242709498690486</v>
      </c>
      <c r="J31" s="3">
        <f t="shared" si="2"/>
        <v>0.004523426841076444</v>
      </c>
      <c r="K31" s="3">
        <f t="shared" si="3"/>
        <v>0.006106739158597347</v>
      </c>
      <c r="L31" s="3">
        <f t="shared" si="4"/>
        <v>0.006636555138977709</v>
      </c>
    </row>
    <row r="32" spans="1:12" ht="12.75">
      <c r="A32" s="27" t="s">
        <v>118</v>
      </c>
      <c r="B32" t="s">
        <v>138</v>
      </c>
      <c r="C32" s="28">
        <v>0</v>
      </c>
      <c r="D32" s="28">
        <v>0</v>
      </c>
      <c r="E32" s="28">
        <v>6117</v>
      </c>
      <c r="F32" s="28">
        <v>20675</v>
      </c>
      <c r="G32" s="28">
        <v>24645</v>
      </c>
      <c r="H32" s="3">
        <f t="shared" si="0"/>
        <v>0</v>
      </c>
      <c r="I32" s="3">
        <f t="shared" si="1"/>
        <v>0</v>
      </c>
      <c r="J32" s="3">
        <f t="shared" si="2"/>
        <v>0.0016151889549275939</v>
      </c>
      <c r="K32" s="3">
        <f t="shared" si="3"/>
        <v>0.005314287065577917</v>
      </c>
      <c r="L32" s="3">
        <f t="shared" si="4"/>
        <v>0.007621168696710574</v>
      </c>
    </row>
    <row r="33" spans="2:12" ht="12.75">
      <c r="B33" t="s">
        <v>139</v>
      </c>
      <c r="C33" s="28">
        <v>21456</v>
      </c>
      <c r="D33" s="28">
        <v>20581</v>
      </c>
      <c r="E33" s="28">
        <v>18944</v>
      </c>
      <c r="F33" s="28">
        <v>19727</v>
      </c>
      <c r="G33" s="28">
        <v>15423</v>
      </c>
      <c r="H33" s="3">
        <f t="shared" si="0"/>
        <v>0.005978238609624864</v>
      </c>
      <c r="I33" s="3">
        <f t="shared" si="1"/>
        <v>0.005549493114298094</v>
      </c>
      <c r="J33" s="3">
        <f t="shared" si="2"/>
        <v>0.005002148040240042</v>
      </c>
      <c r="K33" s="3">
        <f t="shared" si="3"/>
        <v>0.005070613830358189</v>
      </c>
      <c r="L33" s="3">
        <f t="shared" si="4"/>
        <v>0.004769376539231779</v>
      </c>
    </row>
    <row r="34" spans="1:12" ht="12.75">
      <c r="A34" s="27" t="s">
        <v>118</v>
      </c>
      <c r="B34" t="s">
        <v>140</v>
      </c>
      <c r="C34" s="28">
        <v>18687</v>
      </c>
      <c r="D34" s="28">
        <v>16253</v>
      </c>
      <c r="E34" s="28">
        <v>16919</v>
      </c>
      <c r="F34" s="28">
        <v>17337</v>
      </c>
      <c r="G34" s="28">
        <v>13446</v>
      </c>
      <c r="H34" s="3">
        <f t="shared" si="0"/>
        <v>0.0052067181626612525</v>
      </c>
      <c r="I34" s="3">
        <f t="shared" si="1"/>
        <v>0.004382484407302217</v>
      </c>
      <c r="J34" s="3">
        <f t="shared" si="2"/>
        <v>0.004467448410727474</v>
      </c>
      <c r="K34" s="3">
        <f t="shared" si="3"/>
        <v>0.0044562899567557115</v>
      </c>
      <c r="L34" s="3">
        <f t="shared" si="4"/>
        <v>0.0041580131586922454</v>
      </c>
    </row>
    <row r="35" spans="1:12" ht="12.75">
      <c r="A35" s="27" t="s">
        <v>118</v>
      </c>
      <c r="B35" t="s">
        <v>141</v>
      </c>
      <c r="C35" s="28">
        <v>16473</v>
      </c>
      <c r="D35" s="28">
        <v>19755</v>
      </c>
      <c r="E35" s="28">
        <v>17842</v>
      </c>
      <c r="F35" s="28">
        <v>16294</v>
      </c>
      <c r="G35" s="28">
        <v>13670</v>
      </c>
      <c r="H35" s="3">
        <f t="shared" si="0"/>
        <v>0.004589836158480163</v>
      </c>
      <c r="I35" s="3">
        <f t="shared" si="1"/>
        <v>0.005326769178998049</v>
      </c>
      <c r="J35" s="3">
        <f t="shared" si="2"/>
        <v>0.004711165822105301</v>
      </c>
      <c r="K35" s="3">
        <f t="shared" si="3"/>
        <v>0.00418819799015848</v>
      </c>
      <c r="L35" s="3">
        <f t="shared" si="4"/>
        <v>0.004227282454211141</v>
      </c>
    </row>
    <row r="36" spans="1:12" ht="12.75">
      <c r="A36" s="27" t="s">
        <v>118</v>
      </c>
      <c r="B36" t="s">
        <v>142</v>
      </c>
      <c r="C36" s="28">
        <v>6864</v>
      </c>
      <c r="D36" s="28">
        <v>3506</v>
      </c>
      <c r="E36" s="28">
        <v>3546</v>
      </c>
      <c r="F36" s="28">
        <v>5658</v>
      </c>
      <c r="G36" s="28">
        <v>6493</v>
      </c>
      <c r="H36" s="3">
        <f t="shared" si="0"/>
        <v>0.0019125013896562763</v>
      </c>
      <c r="I36" s="3">
        <f t="shared" si="1"/>
        <v>0.0009453633379684718</v>
      </c>
      <c r="J36" s="3">
        <f t="shared" si="2"/>
        <v>0.0009363184623464521</v>
      </c>
      <c r="K36" s="3">
        <f t="shared" si="3"/>
        <v>0.0014543282329886266</v>
      </c>
      <c r="L36" s="3">
        <f t="shared" si="4"/>
        <v>0.0020078818562686857</v>
      </c>
    </row>
    <row r="37" spans="1:12" ht="12.75">
      <c r="A37" s="27"/>
      <c r="H37" s="3"/>
      <c r="I37" s="3"/>
      <c r="J37" s="3"/>
      <c r="K37" s="3"/>
      <c r="L37" s="3"/>
    </row>
    <row r="38" spans="2:12" ht="12.75">
      <c r="B38" s="29" t="s">
        <v>143</v>
      </c>
      <c r="C38" s="28">
        <f>SUM(C9:C36)</f>
        <v>3550228</v>
      </c>
      <c r="D38" s="28">
        <f>SUM(D9:D36)</f>
        <v>3689552</v>
      </c>
      <c r="E38" s="28">
        <f>SUM(E9:E36)</f>
        <v>3780682</v>
      </c>
      <c r="F38" s="28">
        <f>SUM(F9:F36)</f>
        <v>3884120</v>
      </c>
      <c r="G38" s="28">
        <f>SUM(G9:G36)</f>
        <v>3228668</v>
      </c>
      <c r="H38" s="30">
        <f>C38/C40</f>
        <v>0.9891923053025383</v>
      </c>
      <c r="I38" s="30">
        <f>D38/D40</f>
        <v>0.9948565870873507</v>
      </c>
      <c r="J38" s="30">
        <f>E38/E40</f>
        <v>0.9982860566443624</v>
      </c>
      <c r="K38" s="30">
        <f>F38/$F$40</f>
        <v>0.9983713991367593</v>
      </c>
      <c r="L38" s="30">
        <f>G38/$G$40</f>
        <v>0.9984265974303566</v>
      </c>
    </row>
    <row r="39" spans="3:12" ht="12.75">
      <c r="C39" s="28"/>
      <c r="D39" s="31"/>
      <c r="E39" s="31"/>
      <c r="F39" s="31"/>
      <c r="G39" s="31"/>
      <c r="H39" s="31"/>
      <c r="I39" s="32"/>
      <c r="J39" s="3"/>
      <c r="K39" s="3"/>
      <c r="L39" s="3"/>
    </row>
    <row r="40" spans="2:12" ht="12.75">
      <c r="B40" t="s">
        <v>144</v>
      </c>
      <c r="C40" s="28">
        <v>3589017</v>
      </c>
      <c r="D40" s="28">
        <v>3708627</v>
      </c>
      <c r="E40" s="28">
        <v>3787173</v>
      </c>
      <c r="F40" s="28">
        <v>3890456</v>
      </c>
      <c r="G40" s="28">
        <v>3233756</v>
      </c>
      <c r="H40" s="30">
        <v>1</v>
      </c>
      <c r="I40" s="30">
        <v>1</v>
      </c>
      <c r="J40" s="30">
        <v>1</v>
      </c>
      <c r="K40" s="30">
        <v>1</v>
      </c>
      <c r="L40" s="30">
        <v>1</v>
      </c>
    </row>
    <row r="41" spans="3:12" ht="12.75">
      <c r="C41" s="28"/>
      <c r="D41" s="28"/>
      <c r="E41" s="28"/>
      <c r="F41" s="28"/>
      <c r="G41" s="28"/>
      <c r="H41" s="30"/>
      <c r="I41" s="30"/>
      <c r="J41" s="30"/>
      <c r="K41" s="30"/>
      <c r="L41" s="30"/>
    </row>
    <row r="42" spans="2:12" ht="12.75">
      <c r="B42" t="s">
        <v>148</v>
      </c>
      <c r="C42" s="28"/>
      <c r="D42" s="28"/>
      <c r="E42" s="28"/>
      <c r="F42" s="28"/>
      <c r="G42" s="28"/>
      <c r="H42" s="30"/>
      <c r="I42" s="30"/>
      <c r="J42" s="30"/>
      <c r="K42" s="30"/>
      <c r="L42" s="30"/>
    </row>
    <row r="43" ht="12.75">
      <c r="H43" s="33"/>
    </row>
    <row r="44" spans="1:2" ht="12.75">
      <c r="A44" s="27" t="s">
        <v>118</v>
      </c>
      <c r="B44" t="s">
        <v>145</v>
      </c>
    </row>
  </sheetData>
  <printOptions/>
  <pageMargins left="0.75" right="0.75" top="1" bottom="1" header="0.5" footer="0.5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workbookViewId="0" topLeftCell="A1">
      <selection activeCell="A51" sqref="A51"/>
    </sheetView>
  </sheetViews>
  <sheetFormatPr defaultColWidth="9.140625" defaultRowHeight="12.75"/>
  <sheetData>
    <row r="1" spans="3:11" ht="12.75">
      <c r="C1" s="6"/>
      <c r="D1" s="6"/>
      <c r="E1" t="s">
        <v>82</v>
      </c>
      <c r="F1" s="6"/>
      <c r="G1" s="6"/>
      <c r="H1" s="17"/>
      <c r="I1" s="6"/>
      <c r="J1" s="6"/>
      <c r="K1" s="6"/>
    </row>
    <row r="2" spans="1:11" ht="12.75">
      <c r="A2" t="s">
        <v>162</v>
      </c>
      <c r="C2" s="6"/>
      <c r="D2" s="6"/>
      <c r="E2" t="s">
        <v>83</v>
      </c>
      <c r="F2" s="6"/>
      <c r="G2" s="6"/>
      <c r="H2" s="6"/>
      <c r="I2" s="6"/>
      <c r="J2" s="6"/>
      <c r="K2" s="6"/>
    </row>
    <row r="3" spans="1:11" ht="12.75">
      <c r="A3" t="s">
        <v>163</v>
      </c>
      <c r="C3" s="6"/>
      <c r="D3" s="6"/>
      <c r="F3" t="s">
        <v>84</v>
      </c>
      <c r="G3" s="6"/>
      <c r="H3" s="6"/>
      <c r="I3" s="6"/>
      <c r="J3" s="6"/>
      <c r="K3" s="6"/>
    </row>
    <row r="4" spans="1:11" ht="12.75">
      <c r="A4" t="s">
        <v>164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3:11" ht="12.75">
      <c r="C5" s="6" t="s">
        <v>85</v>
      </c>
      <c r="D5" s="6"/>
      <c r="E5" s="6"/>
      <c r="F5" s="6"/>
      <c r="G5" s="6"/>
      <c r="H5" s="6"/>
      <c r="I5" s="6"/>
      <c r="J5" s="6"/>
      <c r="K5" s="6"/>
    </row>
    <row r="6" spans="4:11" ht="12.75">
      <c r="D6" s="6"/>
      <c r="E6" s="6"/>
      <c r="F6" s="6"/>
      <c r="G6" s="6"/>
      <c r="H6" s="6"/>
      <c r="I6" s="6"/>
      <c r="J6" s="6"/>
      <c r="K6" s="6"/>
    </row>
    <row r="7" spans="2:11" ht="12.75">
      <c r="B7" s="18" t="s">
        <v>86</v>
      </c>
      <c r="C7" s="16">
        <v>10</v>
      </c>
      <c r="D7" s="16">
        <v>15</v>
      </c>
      <c r="E7" s="16">
        <v>17</v>
      </c>
      <c r="F7" s="16">
        <v>18</v>
      </c>
      <c r="G7" s="16">
        <v>20</v>
      </c>
      <c r="H7" s="16">
        <v>21</v>
      </c>
      <c r="I7" s="16">
        <v>25</v>
      </c>
      <c r="J7" s="16">
        <v>26</v>
      </c>
      <c r="K7" s="16">
        <v>30</v>
      </c>
    </row>
    <row r="8" spans="1:11" ht="12.75">
      <c r="A8" t="s">
        <v>87</v>
      </c>
      <c r="B8" s="8">
        <f>1</f>
        <v>1</v>
      </c>
      <c r="C8" s="19">
        <v>0.095</v>
      </c>
      <c r="D8" s="19">
        <v>0.098</v>
      </c>
      <c r="E8" s="19">
        <v>0.044</v>
      </c>
      <c r="F8" s="19">
        <v>0.101</v>
      </c>
      <c r="G8" s="19">
        <v>-0.001</v>
      </c>
      <c r="H8" s="19">
        <v>0.052</v>
      </c>
      <c r="I8" s="19">
        <v>-0.002</v>
      </c>
      <c r="J8" s="19">
        <v>0.051</v>
      </c>
      <c r="K8" s="19">
        <v>0.139</v>
      </c>
    </row>
    <row r="9" spans="1:11" ht="12.75">
      <c r="A9" t="s">
        <v>87</v>
      </c>
      <c r="B9" s="8">
        <v>2</v>
      </c>
      <c r="C9" s="19">
        <v>0.14</v>
      </c>
      <c r="D9" s="19">
        <v>0.141</v>
      </c>
      <c r="E9" s="19">
        <v>0.041</v>
      </c>
      <c r="F9" s="19">
        <v>0.082</v>
      </c>
      <c r="G9" s="19">
        <v>-0.022</v>
      </c>
      <c r="H9" s="19">
        <v>0.039</v>
      </c>
      <c r="I9" s="19">
        <v>-0.023</v>
      </c>
      <c r="J9" s="19">
        <v>0.038</v>
      </c>
      <c r="K9" s="19">
        <v>0.166</v>
      </c>
    </row>
    <row r="10" spans="1:11" ht="12.75">
      <c r="A10" t="s">
        <v>87</v>
      </c>
      <c r="B10" s="8">
        <v>3</v>
      </c>
      <c r="C10" s="19">
        <v>0.098</v>
      </c>
      <c r="D10" s="19">
        <v>0.097</v>
      </c>
      <c r="E10" s="19">
        <v>0.036</v>
      </c>
      <c r="F10" s="19">
        <v>0.082</v>
      </c>
      <c r="G10" s="19">
        <v>-0.039</v>
      </c>
      <c r="H10" s="19">
        <v>0.037</v>
      </c>
      <c r="I10" s="19">
        <v>-0.038</v>
      </c>
      <c r="J10" s="19">
        <v>0.039</v>
      </c>
      <c r="K10" s="19">
        <v>0.176</v>
      </c>
    </row>
    <row r="11" spans="1:11" ht="12.75">
      <c r="A11" t="s">
        <v>87</v>
      </c>
      <c r="B11" s="8">
        <v>4</v>
      </c>
      <c r="C11" s="19">
        <v>0.103</v>
      </c>
      <c r="D11" s="19">
        <v>0.105</v>
      </c>
      <c r="E11" s="19">
        <v>0.032</v>
      </c>
      <c r="F11" s="19">
        <v>0.075</v>
      </c>
      <c r="G11" s="19">
        <v>-0.061</v>
      </c>
      <c r="H11" s="19">
        <v>0.03</v>
      </c>
      <c r="I11" s="19">
        <v>-0.06</v>
      </c>
      <c r="J11" s="19">
        <v>0.028</v>
      </c>
      <c r="K11" s="19">
        <v>0.107</v>
      </c>
    </row>
    <row r="12" spans="1:11" ht="12.75">
      <c r="A12" t="s">
        <v>87</v>
      </c>
      <c r="B12" s="8">
        <v>5</v>
      </c>
      <c r="C12" s="19">
        <v>0.063</v>
      </c>
      <c r="D12" s="19">
        <v>0.066</v>
      </c>
      <c r="E12" s="19">
        <v>0.023</v>
      </c>
      <c r="F12" s="19">
        <v>0.072</v>
      </c>
      <c r="G12" s="19">
        <v>-0.089</v>
      </c>
      <c r="H12" s="19">
        <v>0.006</v>
      </c>
      <c r="I12" s="19">
        <v>-0.09</v>
      </c>
      <c r="J12" s="19">
        <v>0.006</v>
      </c>
      <c r="K12" s="19">
        <v>0.086</v>
      </c>
    </row>
    <row r="13" spans="1:11" ht="12.75">
      <c r="A13" t="s">
        <v>87</v>
      </c>
      <c r="B13" s="8">
        <v>6</v>
      </c>
      <c r="C13" s="19">
        <v>0.071</v>
      </c>
      <c r="D13" s="19">
        <v>0.074</v>
      </c>
      <c r="E13" s="19">
        <v>0.021</v>
      </c>
      <c r="F13" s="19">
        <v>0.061</v>
      </c>
      <c r="G13" s="19">
        <v>-0.103</v>
      </c>
      <c r="H13" s="19">
        <v>0.022</v>
      </c>
      <c r="I13" s="19">
        <v>-0.104</v>
      </c>
      <c r="J13" s="19">
        <v>0.02</v>
      </c>
      <c r="K13" s="19">
        <v>0.082</v>
      </c>
    </row>
    <row r="14" spans="1:11" ht="12.75">
      <c r="A14" t="s">
        <v>87</v>
      </c>
      <c r="B14" s="8">
        <v>7</v>
      </c>
      <c r="C14" s="19">
        <v>0.101</v>
      </c>
      <c r="D14" s="19">
        <v>0.103</v>
      </c>
      <c r="E14" s="19">
        <v>0.019</v>
      </c>
      <c r="F14" s="19">
        <v>0.053</v>
      </c>
      <c r="G14" s="19">
        <v>-0.128</v>
      </c>
      <c r="H14" s="19">
        <v>0.016</v>
      </c>
      <c r="I14" s="19">
        <v>-0.128</v>
      </c>
      <c r="J14" s="19">
        <v>0.018</v>
      </c>
      <c r="K14" s="19">
        <v>0.075</v>
      </c>
    </row>
    <row r="15" spans="1:11" ht="12.75">
      <c r="A15" t="s">
        <v>87</v>
      </c>
      <c r="B15" s="8">
        <v>8</v>
      </c>
      <c r="C15" s="19">
        <v>0.047</v>
      </c>
      <c r="D15" s="19">
        <v>0.044</v>
      </c>
      <c r="E15" s="19">
        <v>0.016</v>
      </c>
      <c r="F15" s="19">
        <v>0.053</v>
      </c>
      <c r="G15" s="19">
        <v>-0.147</v>
      </c>
      <c r="H15" s="19">
        <v>0.017</v>
      </c>
      <c r="I15" s="19">
        <v>-0.147</v>
      </c>
      <c r="J15" s="19">
        <v>0.017</v>
      </c>
      <c r="K15" s="19">
        <v>0.072</v>
      </c>
    </row>
    <row r="16" spans="1:11" ht="12.75">
      <c r="A16" t="s">
        <v>102</v>
      </c>
      <c r="B16" s="8">
        <v>9</v>
      </c>
      <c r="C16" s="19">
        <v>0.064</v>
      </c>
      <c r="D16" s="19">
        <v>0.064</v>
      </c>
      <c r="E16" s="19">
        <v>0.014</v>
      </c>
      <c r="F16" s="19">
        <v>0.046</v>
      </c>
      <c r="G16" s="19">
        <v>-0.209</v>
      </c>
      <c r="H16" s="19">
        <v>0.014</v>
      </c>
      <c r="I16" s="19">
        <v>-0.209</v>
      </c>
      <c r="J16" s="19">
        <v>0.015</v>
      </c>
      <c r="K16" s="19">
        <v>0.175</v>
      </c>
    </row>
    <row r="17" spans="1:11" ht="12.75">
      <c r="A17" t="s">
        <v>102</v>
      </c>
      <c r="B17" s="8">
        <v>10</v>
      </c>
      <c r="C17" s="19">
        <v>0.056</v>
      </c>
      <c r="D17" s="19">
        <v>0.058</v>
      </c>
      <c r="E17" s="19">
        <v>0.008</v>
      </c>
      <c r="F17" s="19">
        <v>0.035</v>
      </c>
      <c r="G17" s="19">
        <v>-0.257</v>
      </c>
      <c r="H17" s="19">
        <v>0.01</v>
      </c>
      <c r="I17" s="19">
        <v>-0.256</v>
      </c>
      <c r="J17" s="19">
        <v>0.009</v>
      </c>
      <c r="K17" s="19">
        <v>0.103</v>
      </c>
    </row>
    <row r="18" spans="1:11" ht="12.75">
      <c r="A18" t="s">
        <v>88</v>
      </c>
      <c r="B18" s="8">
        <v>11</v>
      </c>
      <c r="C18" s="19">
        <v>-0.015</v>
      </c>
      <c r="D18" s="19">
        <v>-0.013</v>
      </c>
      <c r="E18" s="19">
        <v>0.007</v>
      </c>
      <c r="F18" s="19">
        <v>0.04</v>
      </c>
      <c r="G18" s="19">
        <v>-0.241</v>
      </c>
      <c r="H18" s="19">
        <v>0.01</v>
      </c>
      <c r="I18" s="19">
        <v>-0.242</v>
      </c>
      <c r="J18" s="19">
        <v>0.011</v>
      </c>
      <c r="K18" s="19">
        <v>0.059</v>
      </c>
    </row>
    <row r="19" spans="1:11" ht="12.75">
      <c r="A19" t="s">
        <v>88</v>
      </c>
      <c r="B19" s="8">
        <v>12</v>
      </c>
      <c r="C19" s="19">
        <v>0.038</v>
      </c>
      <c r="D19" s="19">
        <v>0.039</v>
      </c>
      <c r="E19" s="19">
        <v>-0.065</v>
      </c>
      <c r="F19" s="19">
        <v>0.032</v>
      </c>
      <c r="G19" s="19">
        <v>-0.322</v>
      </c>
      <c r="H19" s="19">
        <v>-0.012</v>
      </c>
      <c r="I19" s="19">
        <v>-0.322</v>
      </c>
      <c r="J19" s="19">
        <v>-0.012</v>
      </c>
      <c r="K19" s="19">
        <v>0.09</v>
      </c>
    </row>
    <row r="20" spans="1:11" ht="12.75">
      <c r="A20" t="s">
        <v>88</v>
      </c>
      <c r="B20" s="8">
        <v>13</v>
      </c>
      <c r="C20" s="19">
        <v>0.029</v>
      </c>
      <c r="D20" s="19">
        <v>0.029</v>
      </c>
      <c r="E20" s="19">
        <v>-0.113</v>
      </c>
      <c r="F20" s="19">
        <v>0.023</v>
      </c>
      <c r="G20" s="19">
        <v>-0.344</v>
      </c>
      <c r="H20" s="19">
        <v>-0.02</v>
      </c>
      <c r="I20" s="19">
        <v>-0.344</v>
      </c>
      <c r="J20" s="19">
        <v>-0.02</v>
      </c>
      <c r="K20" s="19">
        <v>0.134</v>
      </c>
    </row>
    <row r="21" spans="1:11" ht="12.75">
      <c r="A21" t="s">
        <v>88</v>
      </c>
      <c r="B21" s="8">
        <v>14</v>
      </c>
      <c r="C21" s="19">
        <v>-0.009</v>
      </c>
      <c r="D21" s="19">
        <v>-0.008</v>
      </c>
      <c r="E21" s="19">
        <v>-0.185</v>
      </c>
      <c r="F21" s="19">
        <v>0.019</v>
      </c>
      <c r="G21" s="19">
        <v>-0.38</v>
      </c>
      <c r="H21" s="19">
        <v>-0.034</v>
      </c>
      <c r="I21" s="19">
        <v>-0.379</v>
      </c>
      <c r="J21" s="19">
        <v>-0.034</v>
      </c>
      <c r="K21" s="19">
        <v>0.18</v>
      </c>
    </row>
    <row r="22" spans="1:11" ht="12.75">
      <c r="A22" t="s">
        <v>88</v>
      </c>
      <c r="B22" s="8">
        <v>15</v>
      </c>
      <c r="C22" s="19">
        <v>-0.177</v>
      </c>
      <c r="D22" s="19">
        <v>-0.177</v>
      </c>
      <c r="E22" s="19">
        <v>-0.255</v>
      </c>
      <c r="F22" s="19">
        <v>0.042</v>
      </c>
      <c r="G22" s="19">
        <v>-0.424</v>
      </c>
      <c r="H22" s="19">
        <v>-0.064</v>
      </c>
      <c r="I22" s="19">
        <v>-0.424</v>
      </c>
      <c r="J22" s="19">
        <v>-0.065</v>
      </c>
      <c r="K22" s="19">
        <v>0.095</v>
      </c>
    </row>
    <row r="23" spans="1:11" ht="12.75">
      <c r="A23" t="s">
        <v>88</v>
      </c>
      <c r="B23" s="8">
        <v>16</v>
      </c>
      <c r="C23" s="19">
        <v>-0.255</v>
      </c>
      <c r="D23" s="19">
        <v>-0.254</v>
      </c>
      <c r="E23" s="19">
        <v>-0.451</v>
      </c>
      <c r="F23" s="19">
        <v>-0.247</v>
      </c>
      <c r="G23" s="19">
        <v>-0.541</v>
      </c>
      <c r="H23" s="19">
        <v>-0.309</v>
      </c>
      <c r="I23" s="19">
        <v>-0.538</v>
      </c>
      <c r="J23" s="19">
        <v>-0.306</v>
      </c>
      <c r="K23" s="19">
        <v>0.004</v>
      </c>
    </row>
    <row r="24" spans="1:11" ht="12.75">
      <c r="A24" t="s">
        <v>89</v>
      </c>
      <c r="B24" s="8">
        <v>17</v>
      </c>
      <c r="C24" s="19">
        <v>0.014</v>
      </c>
      <c r="D24" s="19">
        <v>0.016</v>
      </c>
      <c r="E24" s="19">
        <v>0.009</v>
      </c>
      <c r="F24" s="19">
        <v>0.047</v>
      </c>
      <c r="G24" s="19">
        <v>-0.212</v>
      </c>
      <c r="H24" s="19">
        <v>0.018</v>
      </c>
      <c r="I24" s="19">
        <v>-0.212</v>
      </c>
      <c r="J24" s="19">
        <v>0.018</v>
      </c>
      <c r="K24" s="19">
        <v>0.098</v>
      </c>
    </row>
    <row r="25" spans="1:11" ht="12.75">
      <c r="A25" t="s">
        <v>89</v>
      </c>
      <c r="B25" s="8">
        <v>18</v>
      </c>
      <c r="C25" s="19">
        <v>-0.331</v>
      </c>
      <c r="D25" s="19">
        <v>-0.33</v>
      </c>
      <c r="E25" s="19">
        <v>-0.161</v>
      </c>
      <c r="F25" s="19">
        <v>0.032</v>
      </c>
      <c r="G25" s="19">
        <v>-0.315</v>
      </c>
      <c r="H25" s="19">
        <v>0.005</v>
      </c>
      <c r="I25" s="19">
        <v>-0.315</v>
      </c>
      <c r="J25" s="19">
        <v>0.005</v>
      </c>
      <c r="K25" s="19">
        <v>0.139</v>
      </c>
    </row>
    <row r="26" spans="1:11" ht="12.75">
      <c r="A26" t="s">
        <v>89</v>
      </c>
      <c r="B26" s="8">
        <v>19</v>
      </c>
      <c r="C26" s="19">
        <v>-0.269</v>
      </c>
      <c r="D26" s="19">
        <v>-0.268</v>
      </c>
      <c r="E26" s="19">
        <v>-0.193</v>
      </c>
      <c r="F26" s="19">
        <v>0.024</v>
      </c>
      <c r="G26" s="19">
        <v>-0.354</v>
      </c>
      <c r="H26" s="19">
        <v>-0.012</v>
      </c>
      <c r="I26" s="19">
        <v>-0.354</v>
      </c>
      <c r="J26" s="19">
        <v>-0.012</v>
      </c>
      <c r="K26" s="19">
        <v>0.153</v>
      </c>
    </row>
    <row r="27" spans="1:11" ht="12.75">
      <c r="A27" t="s">
        <v>89</v>
      </c>
      <c r="B27" s="8">
        <v>20</v>
      </c>
      <c r="C27" s="19">
        <v>-0.359</v>
      </c>
      <c r="D27" s="19">
        <v>-0.359</v>
      </c>
      <c r="E27" s="19">
        <v>-0.171</v>
      </c>
      <c r="F27" s="19">
        <v>0.027</v>
      </c>
      <c r="G27" s="19">
        <v>-0.35</v>
      </c>
      <c r="H27" s="19">
        <v>-0.008</v>
      </c>
      <c r="I27" s="19">
        <v>-0.35</v>
      </c>
      <c r="J27" s="19">
        <v>-0.008</v>
      </c>
      <c r="K27" s="19">
        <v>0.161</v>
      </c>
    </row>
    <row r="28" spans="1:11" ht="12.75">
      <c r="A28" t="s">
        <v>89</v>
      </c>
      <c r="B28" s="8">
        <v>21</v>
      </c>
      <c r="C28" s="19">
        <v>-0.281</v>
      </c>
      <c r="D28" s="19">
        <v>-0.28</v>
      </c>
      <c r="E28" s="19">
        <v>-0.39</v>
      </c>
      <c r="F28" s="19">
        <v>-0.072</v>
      </c>
      <c r="G28" s="19">
        <v>-0.502</v>
      </c>
      <c r="H28" s="19">
        <v>-0.227</v>
      </c>
      <c r="I28" s="19">
        <v>-0.477</v>
      </c>
      <c r="J28" s="19">
        <v>-0.187</v>
      </c>
      <c r="K28" s="19">
        <v>0.16</v>
      </c>
    </row>
    <row r="29" spans="1:11" ht="12.75">
      <c r="A29" t="s">
        <v>89</v>
      </c>
      <c r="B29" s="8">
        <v>22</v>
      </c>
      <c r="C29" s="19">
        <v>-0.293</v>
      </c>
      <c r="D29" s="19">
        <v>-0.292</v>
      </c>
      <c r="E29" s="19">
        <v>-0.407</v>
      </c>
      <c r="F29" s="19">
        <v>-0.056</v>
      </c>
      <c r="G29" s="19">
        <v>-0.538</v>
      </c>
      <c r="H29" s="19">
        <v>-0.24</v>
      </c>
      <c r="I29" s="19">
        <v>-0.518</v>
      </c>
      <c r="J29" s="19">
        <v>-0.21</v>
      </c>
      <c r="K29" s="19">
        <v>0.162</v>
      </c>
    </row>
    <row r="30" spans="1:11" ht="12.75">
      <c r="A30" t="s">
        <v>89</v>
      </c>
      <c r="B30" s="8">
        <v>23</v>
      </c>
      <c r="C30" s="19">
        <v>0.045</v>
      </c>
      <c r="D30" s="19">
        <v>0.046</v>
      </c>
      <c r="E30" s="19">
        <v>-0.196</v>
      </c>
      <c r="F30" s="19">
        <v>0.023</v>
      </c>
      <c r="G30" s="19">
        <v>-0.366</v>
      </c>
      <c r="H30" s="19">
        <v>-0.013</v>
      </c>
      <c r="I30" s="19">
        <v>-0.366</v>
      </c>
      <c r="J30" s="19">
        <v>-0.014</v>
      </c>
      <c r="K30" s="19">
        <v>0.269</v>
      </c>
    </row>
    <row r="31" spans="1:11" ht="12.75">
      <c r="A31" t="s">
        <v>89</v>
      </c>
      <c r="B31" s="8">
        <v>24</v>
      </c>
      <c r="C31" s="19">
        <v>-0.088</v>
      </c>
      <c r="D31" s="19">
        <v>-0.087</v>
      </c>
      <c r="E31" s="19">
        <v>-0.135</v>
      </c>
      <c r="F31" s="19">
        <v>0.031</v>
      </c>
      <c r="G31" s="19">
        <v>-0.296</v>
      </c>
      <c r="H31" s="19">
        <v>0.009</v>
      </c>
      <c r="I31" s="19">
        <v>-0.296</v>
      </c>
      <c r="J31" s="19">
        <v>0.008</v>
      </c>
      <c r="K31" s="19">
        <v>0.215</v>
      </c>
    </row>
    <row r="32" spans="1:11" ht="12.75">
      <c r="A32" t="s">
        <v>89</v>
      </c>
      <c r="B32" s="8">
        <v>25</v>
      </c>
      <c r="C32" s="19">
        <v>-0.027</v>
      </c>
      <c r="D32" s="19">
        <v>-0.025</v>
      </c>
      <c r="E32" s="19">
        <v>-0.222</v>
      </c>
      <c r="F32" s="19">
        <v>0.025</v>
      </c>
      <c r="G32" s="19">
        <v>-0.377</v>
      </c>
      <c r="H32" s="19">
        <v>-0.014</v>
      </c>
      <c r="I32" s="19">
        <v>-0.377</v>
      </c>
      <c r="J32" s="19">
        <v>-0.014</v>
      </c>
      <c r="K32" s="19">
        <v>0.145</v>
      </c>
    </row>
    <row r="33" spans="1:11" ht="12.75">
      <c r="A33" t="s">
        <v>89</v>
      </c>
      <c r="B33" s="8">
        <v>26</v>
      </c>
      <c r="C33" s="19">
        <v>-0.124</v>
      </c>
      <c r="D33" s="19">
        <v>-0.124</v>
      </c>
      <c r="E33" s="19">
        <v>-0.327</v>
      </c>
      <c r="F33" s="19">
        <v>0.016</v>
      </c>
      <c r="G33" s="19">
        <v>-0.438</v>
      </c>
      <c r="H33" s="19">
        <v>-0.084</v>
      </c>
      <c r="I33" s="19">
        <v>-0.438</v>
      </c>
      <c r="J33" s="19">
        <v>-0.083</v>
      </c>
      <c r="K33" s="19">
        <v>0.123</v>
      </c>
    </row>
    <row r="34" spans="1:11" ht="12.75">
      <c r="A34" t="s">
        <v>87</v>
      </c>
      <c r="B34" s="8">
        <v>27</v>
      </c>
      <c r="C34" s="19">
        <v>0.162</v>
      </c>
      <c r="D34" s="19">
        <v>0.163</v>
      </c>
      <c r="E34" s="19">
        <v>0.033</v>
      </c>
      <c r="F34" s="19">
        <v>0.078</v>
      </c>
      <c r="G34" s="19">
        <v>0.006</v>
      </c>
      <c r="H34" s="19">
        <v>0.058</v>
      </c>
      <c r="I34" s="19">
        <v>0.006</v>
      </c>
      <c r="J34" s="19">
        <v>0.058</v>
      </c>
      <c r="K34" s="19">
        <v>0.19</v>
      </c>
    </row>
    <row r="36" spans="1:6" ht="12.75">
      <c r="A36" t="s">
        <v>103</v>
      </c>
      <c r="B36" t="s">
        <v>104</v>
      </c>
      <c r="D36" t="s">
        <v>90</v>
      </c>
      <c r="F36" t="s">
        <v>91</v>
      </c>
    </row>
    <row r="39" ht="12.75">
      <c r="A39" s="16" t="s">
        <v>92</v>
      </c>
    </row>
    <row r="40" ht="12.75">
      <c r="A40" t="s">
        <v>93</v>
      </c>
    </row>
    <row r="41" ht="12.75">
      <c r="A41" t="s">
        <v>94</v>
      </c>
    </row>
    <row r="42" ht="12.75">
      <c r="A42" t="s">
        <v>95</v>
      </c>
    </row>
    <row r="43" ht="12.75">
      <c r="A43" t="s">
        <v>96</v>
      </c>
    </row>
    <row r="44" ht="12.75">
      <c r="A44" t="s">
        <v>97</v>
      </c>
    </row>
    <row r="45" ht="12.75">
      <c r="A45" t="s">
        <v>98</v>
      </c>
    </row>
    <row r="46" ht="12.75">
      <c r="A46" t="s">
        <v>99</v>
      </c>
    </row>
    <row r="47" ht="12.75">
      <c r="A47" t="s">
        <v>100</v>
      </c>
    </row>
    <row r="48" ht="12.75">
      <c r="A48" t="s">
        <v>101</v>
      </c>
    </row>
    <row r="50" ht="12.75">
      <c r="A50" t="s">
        <v>165</v>
      </c>
    </row>
  </sheetData>
  <printOptions/>
  <pageMargins left="0.5" right="0.5" top="0.5" bottom="0.5" header="0.5" footer="0.5"/>
  <pageSetup fitToHeight="1" fitToWidth="1"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37">
      <selection activeCell="A4" sqref="A4"/>
    </sheetView>
  </sheetViews>
  <sheetFormatPr defaultColWidth="9.140625" defaultRowHeight="12.75"/>
  <sheetData>
    <row r="1" spans="1:7" ht="12.75">
      <c r="A1" s="17" t="s">
        <v>149</v>
      </c>
      <c r="B1" s="6"/>
      <c r="C1" s="6"/>
      <c r="D1" s="6"/>
      <c r="E1" s="6"/>
      <c r="F1" s="6"/>
      <c r="G1" s="6"/>
    </row>
    <row r="2" spans="1:7" ht="12.75">
      <c r="A2" s="17" t="s">
        <v>161</v>
      </c>
      <c r="B2" s="6"/>
      <c r="C2" s="6"/>
      <c r="D2" s="6"/>
      <c r="E2" s="6"/>
      <c r="F2" s="6"/>
      <c r="G2" s="6"/>
    </row>
    <row r="3" spans="1:7" ht="12.75">
      <c r="A3" s="6"/>
      <c r="B3" s="6"/>
      <c r="C3" s="6"/>
      <c r="D3" s="6"/>
      <c r="E3" s="6"/>
      <c r="F3" s="6"/>
      <c r="G3" s="6"/>
    </row>
    <row r="5" ht="12.75">
      <c r="F5" s="8" t="s">
        <v>150</v>
      </c>
    </row>
    <row r="6" ht="12.75">
      <c r="F6" s="8" t="s">
        <v>151</v>
      </c>
    </row>
    <row r="7" spans="3:6" ht="12.75">
      <c r="C7" s="8" t="s">
        <v>152</v>
      </c>
      <c r="D7" s="8" t="s">
        <v>153</v>
      </c>
      <c r="E7" s="8" t="s">
        <v>154</v>
      </c>
      <c r="F7" s="8" t="s">
        <v>152</v>
      </c>
    </row>
    <row r="8" spans="3:6" ht="12.75">
      <c r="C8" s="8" t="s">
        <v>155</v>
      </c>
      <c r="D8" s="8" t="s">
        <v>152</v>
      </c>
      <c r="E8" s="8" t="s">
        <v>152</v>
      </c>
      <c r="F8" s="8" t="s">
        <v>156</v>
      </c>
    </row>
    <row r="9" spans="3:6" ht="12.75">
      <c r="C9" s="8">
        <f>1980</f>
        <v>1980</v>
      </c>
      <c r="D9" s="34">
        <v>292.61</v>
      </c>
      <c r="E9" s="34">
        <v>320.11</v>
      </c>
      <c r="F9" s="3">
        <f>E9/D9-1</f>
        <v>0.09398175045282109</v>
      </c>
    </row>
    <row r="10" spans="3:6" ht="12.75">
      <c r="C10" s="8">
        <f>C9+1</f>
        <v>1981</v>
      </c>
      <c r="D10" s="34">
        <v>320.42</v>
      </c>
      <c r="E10" s="34">
        <v>343.3</v>
      </c>
      <c r="F10" s="3">
        <f aca="true" t="shared" si="0" ref="F10:F29">E10/D10-1</f>
        <v>0.07140627925847332</v>
      </c>
    </row>
    <row r="11" spans="3:6" ht="12.75">
      <c r="C11" s="8">
        <f aca="true" t="shared" si="1" ref="C11:C29">C10+1</f>
        <v>1982</v>
      </c>
      <c r="D11" s="34">
        <v>348.27</v>
      </c>
      <c r="E11" s="34">
        <v>400.6</v>
      </c>
      <c r="F11" s="3">
        <f t="shared" si="0"/>
        <v>0.150256984523502</v>
      </c>
    </row>
    <row r="12" spans="3:6" ht="12.75">
      <c r="C12" s="8">
        <f t="shared" si="1"/>
        <v>1983</v>
      </c>
      <c r="D12" s="34">
        <v>406.67</v>
      </c>
      <c r="E12" s="34">
        <v>418.87</v>
      </c>
      <c r="F12" s="3">
        <f t="shared" si="0"/>
        <v>0.029999754100376252</v>
      </c>
    </row>
    <row r="13" spans="3:6" ht="12.75">
      <c r="C13" s="8">
        <f t="shared" si="1"/>
        <v>1984</v>
      </c>
      <c r="D13" s="34">
        <v>430.64</v>
      </c>
      <c r="E13" s="34">
        <v>450.4</v>
      </c>
      <c r="F13" s="3">
        <f t="shared" si="0"/>
        <v>0.045885194129667406</v>
      </c>
    </row>
    <row r="14" spans="3:6" ht="12.75">
      <c r="C14" s="8">
        <f t="shared" si="1"/>
        <v>1985</v>
      </c>
      <c r="D14" s="34">
        <v>463.75</v>
      </c>
      <c r="E14" s="34">
        <v>454.59</v>
      </c>
      <c r="F14" s="3">
        <f t="shared" si="0"/>
        <v>-0.019752021563342326</v>
      </c>
    </row>
    <row r="15" spans="3:6" ht="12.75">
      <c r="C15" s="8">
        <f t="shared" si="1"/>
        <v>1986</v>
      </c>
      <c r="D15" s="34">
        <v>480.17</v>
      </c>
      <c r="E15" s="34">
        <v>479.03</v>
      </c>
      <c r="F15" s="3">
        <f t="shared" si="0"/>
        <v>-0.002374159151967148</v>
      </c>
    </row>
    <row r="16" spans="3:6" ht="12.75">
      <c r="C16" s="8">
        <f t="shared" si="1"/>
        <v>1987</v>
      </c>
      <c r="D16" s="34">
        <v>499.3</v>
      </c>
      <c r="E16" s="34">
        <v>589.01</v>
      </c>
      <c r="F16" s="3">
        <f t="shared" si="0"/>
        <v>0.17967154015621856</v>
      </c>
    </row>
    <row r="17" spans="3:6" ht="12.75">
      <c r="C17" s="8">
        <f t="shared" si="1"/>
        <v>1988</v>
      </c>
      <c r="D17" s="34">
        <v>611.84</v>
      </c>
      <c r="E17" s="34">
        <v>658.65</v>
      </c>
      <c r="F17" s="3">
        <f t="shared" si="0"/>
        <v>0.07650692991631791</v>
      </c>
    </row>
    <row r="18" spans="3:6" ht="12.75">
      <c r="C18" s="8">
        <f t="shared" si="1"/>
        <v>1989</v>
      </c>
      <c r="D18" s="34">
        <v>687.83</v>
      </c>
      <c r="E18" s="34">
        <v>631.47</v>
      </c>
      <c r="F18" s="3">
        <f t="shared" si="0"/>
        <v>-0.08193885116962041</v>
      </c>
    </row>
    <row r="19" spans="3:6" ht="12.75">
      <c r="C19" s="8">
        <f t="shared" si="1"/>
        <v>1990</v>
      </c>
      <c r="D19" s="34">
        <v>653.21</v>
      </c>
      <c r="E19" s="34">
        <v>704.79</v>
      </c>
      <c r="F19" s="3">
        <f t="shared" si="0"/>
        <v>0.0789638860397115</v>
      </c>
    </row>
    <row r="20" spans="3:6" ht="12.75">
      <c r="C20" s="8">
        <f t="shared" si="1"/>
        <v>1991</v>
      </c>
      <c r="D20" s="34">
        <v>714.18</v>
      </c>
      <c r="E20" s="34">
        <v>763.73</v>
      </c>
      <c r="F20" s="3">
        <f t="shared" si="0"/>
        <v>0.06938026827970556</v>
      </c>
    </row>
    <row r="21" spans="3:6" ht="12.75">
      <c r="C21" s="8">
        <f t="shared" si="1"/>
        <v>1992</v>
      </c>
      <c r="D21" s="34">
        <v>775.82</v>
      </c>
      <c r="E21" s="34">
        <v>838.17</v>
      </c>
      <c r="F21" s="3">
        <f t="shared" si="0"/>
        <v>0.08036657987677542</v>
      </c>
    </row>
    <row r="22" spans="3:6" ht="12.75">
      <c r="C22" s="8">
        <f t="shared" si="1"/>
        <v>1993</v>
      </c>
      <c r="D22" s="34">
        <v>845.62</v>
      </c>
      <c r="E22" s="34">
        <v>893.49</v>
      </c>
      <c r="F22" s="3">
        <f t="shared" si="0"/>
        <v>0.05660935171826598</v>
      </c>
    </row>
    <row r="23" spans="3:6" ht="12.75">
      <c r="C23" s="8">
        <f t="shared" si="1"/>
        <v>1994</v>
      </c>
      <c r="D23" s="34">
        <v>891.89</v>
      </c>
      <c r="E23" s="34">
        <v>917.77</v>
      </c>
      <c r="F23" s="3">
        <f t="shared" si="0"/>
        <v>0.02901703124824806</v>
      </c>
    </row>
    <row r="24" spans="3:6" ht="12.75">
      <c r="C24" s="8">
        <f t="shared" si="1"/>
        <v>1995</v>
      </c>
      <c r="D24" s="34">
        <v>916</v>
      </c>
      <c r="E24" s="34">
        <v>859.93</v>
      </c>
      <c r="F24" s="3">
        <f t="shared" si="0"/>
        <v>-0.061211790393013166</v>
      </c>
    </row>
    <row r="25" spans="3:6" ht="12.75">
      <c r="C25" s="8">
        <f t="shared" si="1"/>
        <v>1996</v>
      </c>
      <c r="D25" s="34">
        <v>873.65</v>
      </c>
      <c r="E25" s="34">
        <v>834.08</v>
      </c>
      <c r="F25" s="3">
        <f t="shared" si="0"/>
        <v>-0.04529273736622208</v>
      </c>
    </row>
    <row r="26" spans="3:6" ht="12.75">
      <c r="C26" s="8">
        <f t="shared" si="1"/>
        <v>1997</v>
      </c>
      <c r="D26" s="34">
        <v>862.93</v>
      </c>
      <c r="E26" s="34">
        <v>809.26</v>
      </c>
      <c r="F26" s="3">
        <f t="shared" si="0"/>
        <v>-0.062195079554540844</v>
      </c>
    </row>
    <row r="27" spans="3:6" ht="12.75">
      <c r="C27" s="8">
        <f t="shared" si="1"/>
        <v>1998</v>
      </c>
      <c r="D27" s="34">
        <v>833.38</v>
      </c>
      <c r="E27" s="34">
        <v>799.83</v>
      </c>
      <c r="F27" s="3">
        <f t="shared" si="0"/>
        <v>-0.04025774556624828</v>
      </c>
    </row>
    <row r="28" spans="3:6" ht="12.75">
      <c r="C28" s="8">
        <f t="shared" si="1"/>
        <v>1999</v>
      </c>
      <c r="D28" s="34">
        <v>835.48</v>
      </c>
      <c r="E28" s="34">
        <v>840.92</v>
      </c>
      <c r="F28" s="3">
        <f t="shared" si="0"/>
        <v>0.0065112270790443905</v>
      </c>
    </row>
    <row r="29" spans="3:6" ht="12.75">
      <c r="C29" s="8">
        <f t="shared" si="1"/>
        <v>2000</v>
      </c>
      <c r="D29" s="34">
        <v>886.89</v>
      </c>
      <c r="E29" s="34">
        <v>893.13</v>
      </c>
      <c r="F29" s="3">
        <f t="shared" si="0"/>
        <v>0.007035821804282305</v>
      </c>
    </row>
    <row r="31" spans="2:3" ht="12.75">
      <c r="B31" t="s">
        <v>157</v>
      </c>
      <c r="C31" t="s">
        <v>158</v>
      </c>
    </row>
    <row r="32" spans="2:3" ht="12.75">
      <c r="B32" s="35" t="s">
        <v>159</v>
      </c>
      <c r="C32" t="s">
        <v>160</v>
      </c>
    </row>
  </sheetData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2"/>
  <sheetViews>
    <sheetView zoomScale="75" zoomScaleNormal="75" workbookViewId="0" topLeftCell="A1">
      <selection activeCell="A46" sqref="A46"/>
    </sheetView>
  </sheetViews>
  <sheetFormatPr defaultColWidth="9.140625" defaultRowHeight="12.75"/>
  <cols>
    <col min="1" max="1" width="28.28125" style="0" customWidth="1"/>
  </cols>
  <sheetData>
    <row r="2" spans="1:5" ht="15.75">
      <c r="A2" s="12" t="s">
        <v>0</v>
      </c>
      <c r="B2" s="6"/>
      <c r="C2" s="6"/>
      <c r="D2" s="6"/>
      <c r="E2" s="6"/>
    </row>
    <row r="3" spans="1:5" ht="15.75">
      <c r="A3" s="12" t="s">
        <v>74</v>
      </c>
      <c r="B3" s="6"/>
      <c r="C3" s="6"/>
      <c r="D3" s="6"/>
      <c r="E3" s="6"/>
    </row>
    <row r="4" spans="1:5" ht="15.75">
      <c r="A4" s="5"/>
      <c r="B4" s="6"/>
      <c r="C4" s="6"/>
      <c r="D4" s="6"/>
      <c r="E4" s="6"/>
    </row>
    <row r="5" spans="1:6" ht="15.75">
      <c r="A5" s="36" t="s">
        <v>57</v>
      </c>
      <c r="B5" s="36"/>
      <c r="C5" s="36"/>
      <c r="D5" s="36"/>
      <c r="E5" s="36"/>
      <c r="F5" s="36"/>
    </row>
    <row r="8" spans="1:8" ht="12.75">
      <c r="A8" s="1" t="s">
        <v>1</v>
      </c>
      <c r="B8" s="2">
        <v>9</v>
      </c>
      <c r="C8" s="2">
        <v>10</v>
      </c>
      <c r="D8" s="2">
        <v>11</v>
      </c>
      <c r="E8" s="2">
        <v>12</v>
      </c>
      <c r="F8" s="2">
        <v>13</v>
      </c>
      <c r="G8" s="2">
        <v>14</v>
      </c>
      <c r="H8" s="2" t="s">
        <v>76</v>
      </c>
    </row>
    <row r="9" spans="1:8" ht="12.75">
      <c r="A9" s="10" t="s">
        <v>29</v>
      </c>
      <c r="B9" s="3">
        <v>0.05</v>
      </c>
      <c r="C9" s="3">
        <v>0.05</v>
      </c>
      <c r="D9" s="4" t="s">
        <v>2</v>
      </c>
      <c r="E9" s="4" t="s">
        <v>2</v>
      </c>
      <c r="F9" s="4" t="s">
        <v>2</v>
      </c>
      <c r="G9" s="4" t="s">
        <v>2</v>
      </c>
      <c r="H9" s="4" t="s">
        <v>2</v>
      </c>
    </row>
    <row r="10" spans="1:8" ht="12.75">
      <c r="A10" s="10" t="s">
        <v>58</v>
      </c>
      <c r="B10" s="3">
        <v>0.1</v>
      </c>
      <c r="C10" s="3">
        <v>0.1</v>
      </c>
      <c r="D10" s="4" t="s">
        <v>2</v>
      </c>
      <c r="E10" s="4" t="s">
        <v>2</v>
      </c>
      <c r="F10" s="4" t="s">
        <v>2</v>
      </c>
      <c r="G10" s="4" t="s">
        <v>2</v>
      </c>
      <c r="H10" s="4" t="s">
        <v>2</v>
      </c>
    </row>
    <row r="11" spans="1:8" ht="12.75">
      <c r="A11" s="10" t="s">
        <v>59</v>
      </c>
      <c r="B11" s="3">
        <v>0.1</v>
      </c>
      <c r="C11" s="3">
        <v>0.1</v>
      </c>
      <c r="D11" s="3">
        <v>0.05</v>
      </c>
      <c r="E11" s="3">
        <v>0.05</v>
      </c>
      <c r="F11" s="4" t="s">
        <v>2</v>
      </c>
      <c r="G11" s="4" t="s">
        <v>2</v>
      </c>
      <c r="H11" s="4" t="s">
        <v>2</v>
      </c>
    </row>
    <row r="12" spans="1:8" ht="12.75">
      <c r="A12" s="10" t="s">
        <v>47</v>
      </c>
      <c r="B12" s="3">
        <v>0.1</v>
      </c>
      <c r="C12" s="3">
        <v>0.1</v>
      </c>
      <c r="D12" s="4" t="s">
        <v>2</v>
      </c>
      <c r="E12" s="4" t="s">
        <v>2</v>
      </c>
      <c r="F12" s="4" t="s">
        <v>2</v>
      </c>
      <c r="G12" s="4" t="s">
        <v>2</v>
      </c>
      <c r="H12" s="4" t="s">
        <v>2</v>
      </c>
    </row>
    <row r="13" spans="1:8" ht="12.75">
      <c r="A13" s="10" t="s">
        <v>60</v>
      </c>
      <c r="B13" s="3">
        <v>0.1</v>
      </c>
      <c r="C13" s="3">
        <v>0.1</v>
      </c>
      <c r="D13" s="3">
        <v>0.075</v>
      </c>
      <c r="E13" s="3">
        <v>0.075</v>
      </c>
      <c r="F13" s="3">
        <v>0.05</v>
      </c>
      <c r="G13" s="3">
        <v>0.05</v>
      </c>
      <c r="H13" s="4" t="s">
        <v>2</v>
      </c>
    </row>
    <row r="14" spans="1:8" ht="12.75">
      <c r="A14" s="10" t="s">
        <v>3</v>
      </c>
      <c r="B14" s="3">
        <v>0.07</v>
      </c>
      <c r="C14" s="3">
        <v>0.07</v>
      </c>
      <c r="D14" s="4" t="s">
        <v>2</v>
      </c>
      <c r="E14" s="4" t="s">
        <v>2</v>
      </c>
      <c r="F14" s="4" t="s">
        <v>2</v>
      </c>
      <c r="G14" s="4" t="s">
        <v>2</v>
      </c>
      <c r="H14" s="4" t="s">
        <v>2</v>
      </c>
    </row>
    <row r="15" spans="1:8" ht="12.75">
      <c r="A15" s="10" t="s">
        <v>4</v>
      </c>
      <c r="B15" s="3">
        <v>0.12</v>
      </c>
      <c r="C15" s="3">
        <v>0.1</v>
      </c>
      <c r="D15" s="3">
        <v>0.08</v>
      </c>
      <c r="E15" s="3">
        <v>0.06</v>
      </c>
      <c r="F15" s="4" t="s">
        <v>2</v>
      </c>
      <c r="G15" s="4" t="s">
        <v>2</v>
      </c>
      <c r="H15" s="4" t="s">
        <v>2</v>
      </c>
    </row>
    <row r="16" spans="1:8" ht="12.75">
      <c r="A16" s="10" t="s">
        <v>5</v>
      </c>
      <c r="B16" s="3">
        <v>0.06</v>
      </c>
      <c r="C16" s="3">
        <v>0.06</v>
      </c>
      <c r="D16" s="3">
        <v>0.06</v>
      </c>
      <c r="E16" s="3">
        <v>0.06</v>
      </c>
      <c r="F16" s="3">
        <v>0.06</v>
      </c>
      <c r="G16" s="3">
        <v>0.06</v>
      </c>
      <c r="H16" s="3">
        <v>0.06</v>
      </c>
    </row>
    <row r="17" spans="1:8" ht="12.75">
      <c r="A17" s="10" t="s">
        <v>6</v>
      </c>
      <c r="B17" s="3">
        <v>0.05</v>
      </c>
      <c r="C17" s="3">
        <v>0.05</v>
      </c>
      <c r="D17" s="4" t="s">
        <v>2</v>
      </c>
      <c r="E17" s="4" t="s">
        <v>2</v>
      </c>
      <c r="F17" s="4" t="s">
        <v>2</v>
      </c>
      <c r="G17" s="4" t="s">
        <v>2</v>
      </c>
      <c r="H17" s="4" t="s">
        <v>2</v>
      </c>
    </row>
    <row r="18" spans="1:8" ht="12.75">
      <c r="A18" s="10" t="s">
        <v>7</v>
      </c>
      <c r="B18" s="3">
        <v>0.1</v>
      </c>
      <c r="C18" s="3">
        <v>0.1</v>
      </c>
      <c r="D18" s="4" t="s">
        <v>2</v>
      </c>
      <c r="E18" s="4" t="s">
        <v>2</v>
      </c>
      <c r="F18" s="4" t="s">
        <v>2</v>
      </c>
      <c r="G18" s="4" t="s">
        <v>2</v>
      </c>
      <c r="H18" s="4" t="s">
        <v>2</v>
      </c>
    </row>
    <row r="19" spans="1:8" ht="12.75">
      <c r="A19" s="10" t="s">
        <v>8</v>
      </c>
      <c r="B19" s="3">
        <v>0.15</v>
      </c>
      <c r="C19" s="3">
        <v>0.15</v>
      </c>
      <c r="D19" s="3">
        <v>0.075</v>
      </c>
      <c r="E19" s="3">
        <v>0.075</v>
      </c>
      <c r="F19" s="3">
        <v>0.075</v>
      </c>
      <c r="G19" s="3">
        <v>0.075</v>
      </c>
      <c r="H19" s="3">
        <v>0.075</v>
      </c>
    </row>
    <row r="20" spans="1:8" ht="12.75">
      <c r="A20" s="10" t="s">
        <v>77</v>
      </c>
      <c r="B20" s="3">
        <v>0.1</v>
      </c>
      <c r="C20" s="3">
        <v>0.1</v>
      </c>
      <c r="D20" s="4" t="s">
        <v>2</v>
      </c>
      <c r="E20" s="4" t="s">
        <v>2</v>
      </c>
      <c r="F20" s="4" t="s">
        <v>2</v>
      </c>
      <c r="G20" s="4" t="s">
        <v>2</v>
      </c>
      <c r="H20" s="4" t="s">
        <v>2</v>
      </c>
    </row>
    <row r="21" spans="1:8" ht="12.75">
      <c r="A21" s="10" t="s">
        <v>9</v>
      </c>
      <c r="B21" s="3">
        <v>0.1</v>
      </c>
      <c r="C21" s="3">
        <v>0.1</v>
      </c>
      <c r="D21" s="4" t="s">
        <v>2</v>
      </c>
      <c r="E21" s="4" t="s">
        <v>2</v>
      </c>
      <c r="F21" s="4" t="s">
        <v>2</v>
      </c>
      <c r="G21" s="4" t="s">
        <v>2</v>
      </c>
      <c r="H21" s="4" t="s">
        <v>2</v>
      </c>
    </row>
    <row r="22" spans="1:8" ht="12.75">
      <c r="A22" s="10" t="s">
        <v>33</v>
      </c>
      <c r="B22" s="3">
        <v>0.1</v>
      </c>
      <c r="C22" s="3">
        <v>0.07</v>
      </c>
      <c r="D22" s="3">
        <v>0.05</v>
      </c>
      <c r="E22" s="3">
        <v>0.03</v>
      </c>
      <c r="F22" s="4" t="s">
        <v>2</v>
      </c>
      <c r="G22" s="4" t="s">
        <v>2</v>
      </c>
      <c r="H22" s="4" t="s">
        <v>2</v>
      </c>
    </row>
    <row r="23" spans="1:8" ht="12.75">
      <c r="A23" s="10" t="s">
        <v>11</v>
      </c>
      <c r="B23" s="3">
        <v>0.1</v>
      </c>
      <c r="C23" s="3">
        <v>0.08</v>
      </c>
      <c r="D23" s="3">
        <v>0.04</v>
      </c>
      <c r="E23" s="4" t="s">
        <v>2</v>
      </c>
      <c r="F23" s="4" t="s">
        <v>2</v>
      </c>
      <c r="G23" s="4" t="s">
        <v>2</v>
      </c>
      <c r="H23" s="4" t="s">
        <v>2</v>
      </c>
    </row>
    <row r="24" spans="1:8" ht="12.75">
      <c r="A24" s="10" t="s">
        <v>12</v>
      </c>
      <c r="B24" s="3">
        <v>0.075</v>
      </c>
      <c r="C24" s="3">
        <v>0.075</v>
      </c>
      <c r="D24" s="4" t="s">
        <v>2</v>
      </c>
      <c r="E24" s="4" t="s">
        <v>2</v>
      </c>
      <c r="F24" s="4" t="s">
        <v>2</v>
      </c>
      <c r="G24" s="4" t="s">
        <v>2</v>
      </c>
      <c r="H24" s="4" t="s">
        <v>2</v>
      </c>
    </row>
    <row r="25" spans="1:8" ht="12.75">
      <c r="A25" s="10" t="s">
        <v>34</v>
      </c>
      <c r="B25" s="3">
        <v>0.1</v>
      </c>
      <c r="C25" s="3">
        <v>0.1</v>
      </c>
      <c r="D25" s="3">
        <v>0.1</v>
      </c>
      <c r="E25" s="3">
        <v>0.1</v>
      </c>
      <c r="F25" s="4" t="s">
        <v>2</v>
      </c>
      <c r="G25" s="4" t="s">
        <v>2</v>
      </c>
      <c r="H25" s="4" t="s">
        <v>2</v>
      </c>
    </row>
    <row r="26" spans="1:8" ht="12.75">
      <c r="A26" s="10" t="s">
        <v>52</v>
      </c>
      <c r="B26" s="3">
        <v>0.11</v>
      </c>
      <c r="C26" s="3">
        <v>0.11</v>
      </c>
      <c r="D26" s="3">
        <v>0.07</v>
      </c>
      <c r="E26" s="3">
        <v>0.07</v>
      </c>
      <c r="F26" s="4" t="s">
        <v>2</v>
      </c>
      <c r="G26" s="4" t="s">
        <v>2</v>
      </c>
      <c r="H26" s="4" t="s">
        <v>2</v>
      </c>
    </row>
    <row r="27" spans="1:8" ht="12.75">
      <c r="A27" s="10" t="s">
        <v>14</v>
      </c>
      <c r="B27" s="3">
        <v>0.12</v>
      </c>
      <c r="C27" s="3">
        <v>0.07</v>
      </c>
      <c r="D27" s="3">
        <v>0.05</v>
      </c>
      <c r="E27" s="3">
        <v>0.03</v>
      </c>
      <c r="F27" s="4" t="s">
        <v>2</v>
      </c>
      <c r="G27" s="4" t="s">
        <v>2</v>
      </c>
      <c r="H27" s="4" t="s">
        <v>2</v>
      </c>
    </row>
    <row r="28" spans="1:8" ht="12.75">
      <c r="A28" s="10" t="s">
        <v>15</v>
      </c>
      <c r="B28" s="3">
        <v>0.1</v>
      </c>
      <c r="C28" s="3">
        <v>0.09</v>
      </c>
      <c r="D28" s="3">
        <v>0.08</v>
      </c>
      <c r="E28" s="3">
        <v>0.07</v>
      </c>
      <c r="F28" s="4" t="s">
        <v>2</v>
      </c>
      <c r="G28" s="4" t="s">
        <v>2</v>
      </c>
      <c r="H28" s="4" t="s">
        <v>2</v>
      </c>
    </row>
    <row r="29" spans="1:8" ht="12.75">
      <c r="A29" s="10" t="s">
        <v>37</v>
      </c>
      <c r="B29" s="3">
        <v>0.1</v>
      </c>
      <c r="C29" s="3">
        <v>0.09</v>
      </c>
      <c r="D29" s="3">
        <v>0.08</v>
      </c>
      <c r="E29" s="3">
        <v>0.07</v>
      </c>
      <c r="F29" s="4" t="s">
        <v>2</v>
      </c>
      <c r="G29" s="4" t="s">
        <v>2</v>
      </c>
      <c r="H29" s="4" t="s">
        <v>2</v>
      </c>
    </row>
    <row r="30" spans="1:8" ht="12.75">
      <c r="A30" s="10" t="s">
        <v>38</v>
      </c>
      <c r="B30" s="3">
        <v>0.1</v>
      </c>
      <c r="C30" s="3">
        <v>0.1</v>
      </c>
      <c r="D30" s="4" t="s">
        <v>2</v>
      </c>
      <c r="E30" s="4" t="s">
        <v>2</v>
      </c>
      <c r="F30" s="4" t="s">
        <v>2</v>
      </c>
      <c r="G30" s="4" t="s">
        <v>2</v>
      </c>
      <c r="H30" s="4" t="s">
        <v>2</v>
      </c>
    </row>
    <row r="31" spans="1:8" ht="12.75">
      <c r="A31" s="10" t="s">
        <v>17</v>
      </c>
      <c r="B31" s="3">
        <v>0.05</v>
      </c>
      <c r="C31" s="3">
        <v>0.05</v>
      </c>
      <c r="D31" s="4" t="s">
        <v>2</v>
      </c>
      <c r="E31" s="4" t="s">
        <v>2</v>
      </c>
      <c r="F31" s="4" t="s">
        <v>2</v>
      </c>
      <c r="G31" s="4" t="s">
        <v>2</v>
      </c>
      <c r="H31" s="4" t="s">
        <v>2</v>
      </c>
    </row>
    <row r="32" spans="1:8" ht="12.75">
      <c r="A32" s="10" t="s">
        <v>54</v>
      </c>
      <c r="B32" s="3">
        <v>0.1</v>
      </c>
      <c r="C32" s="3">
        <v>0.1</v>
      </c>
      <c r="D32" s="4" t="s">
        <v>2</v>
      </c>
      <c r="E32" s="4" t="s">
        <v>2</v>
      </c>
      <c r="F32" s="4" t="s">
        <v>2</v>
      </c>
      <c r="G32" s="4" t="s">
        <v>2</v>
      </c>
      <c r="H32" s="4" t="s">
        <v>2</v>
      </c>
    </row>
    <row r="33" ht="12.75">
      <c r="A33" s="10"/>
    </row>
    <row r="34" spans="1:6" ht="15.75">
      <c r="A34" s="5" t="s">
        <v>75</v>
      </c>
      <c r="B34" s="6"/>
      <c r="C34" s="6"/>
      <c r="D34" s="6"/>
      <c r="E34" s="6"/>
      <c r="F34" s="6"/>
    </row>
    <row r="35" ht="12.75">
      <c r="A35" s="10"/>
    </row>
    <row r="36" spans="1:2" ht="12.75">
      <c r="A36" s="10" t="s">
        <v>9</v>
      </c>
      <c r="B36" t="s">
        <v>21</v>
      </c>
    </row>
    <row r="37" spans="1:2" ht="12.75">
      <c r="A37" s="10" t="s">
        <v>11</v>
      </c>
      <c r="B37" t="s">
        <v>21</v>
      </c>
    </row>
    <row r="38" spans="1:2" ht="12.75">
      <c r="A38" s="10" t="s">
        <v>34</v>
      </c>
      <c r="B38" t="s">
        <v>79</v>
      </c>
    </row>
    <row r="39" spans="1:2" ht="12.75">
      <c r="A39" s="10" t="s">
        <v>14</v>
      </c>
      <c r="B39" t="s">
        <v>80</v>
      </c>
    </row>
    <row r="41" ht="12.75">
      <c r="A41" t="s">
        <v>81</v>
      </c>
    </row>
    <row r="42" ht="12.75">
      <c r="A42" t="s">
        <v>23</v>
      </c>
    </row>
  </sheetData>
  <mergeCells count="1">
    <mergeCell ref="A5:F5"/>
  </mergeCells>
  <printOptions/>
  <pageMargins left="0.75" right="0.75" top="1" bottom="1" header="0.5" footer="0.5"/>
  <pageSetup fitToHeight="1" fitToWidth="1" horizontalDpi="600" verticalDpi="6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8"/>
  <sheetViews>
    <sheetView zoomScale="75" zoomScaleNormal="75" workbookViewId="0" topLeftCell="A35">
      <selection activeCell="A47" sqref="A47:A48"/>
    </sheetView>
  </sheetViews>
  <sheetFormatPr defaultColWidth="9.140625" defaultRowHeight="12.75"/>
  <cols>
    <col min="1" max="1" width="28.28125" style="0" customWidth="1"/>
  </cols>
  <sheetData>
    <row r="2" spans="1:5" ht="15.75">
      <c r="A2" s="12" t="s">
        <v>0</v>
      </c>
      <c r="B2" s="6"/>
      <c r="C2" s="6"/>
      <c r="D2" s="6"/>
      <c r="E2" s="6"/>
    </row>
    <row r="3" spans="1:5" ht="15.75">
      <c r="A3" s="12" t="s">
        <v>71</v>
      </c>
      <c r="B3" s="6"/>
      <c r="C3" s="6"/>
      <c r="D3" s="6"/>
      <c r="E3" s="6"/>
    </row>
    <row r="4" spans="1:5" ht="15.75">
      <c r="A4" s="5"/>
      <c r="B4" s="6"/>
      <c r="C4" s="6"/>
      <c r="D4" s="6"/>
      <c r="E4" s="6"/>
    </row>
    <row r="5" spans="1:6" ht="15.75">
      <c r="A5" s="36" t="s">
        <v>57</v>
      </c>
      <c r="B5" s="36"/>
      <c r="C5" s="36"/>
      <c r="D5" s="36"/>
      <c r="E5" s="36"/>
      <c r="F5" s="36"/>
    </row>
    <row r="8" spans="1:6" ht="12.75">
      <c r="A8" s="1" t="s">
        <v>1</v>
      </c>
      <c r="B8" s="2">
        <v>9</v>
      </c>
      <c r="C8" s="2">
        <v>10</v>
      </c>
      <c r="D8" s="2">
        <v>11</v>
      </c>
      <c r="E8" s="2">
        <v>12</v>
      </c>
      <c r="F8" s="2">
        <v>13</v>
      </c>
    </row>
    <row r="9" spans="1:6" ht="12.75">
      <c r="A9" s="10" t="s">
        <v>29</v>
      </c>
      <c r="B9" s="3">
        <v>0.12</v>
      </c>
      <c r="C9" s="3">
        <v>0.12</v>
      </c>
      <c r="D9" s="3">
        <v>0.05</v>
      </c>
      <c r="E9" s="3">
        <v>0.05</v>
      </c>
      <c r="F9" s="4" t="s">
        <v>2</v>
      </c>
    </row>
    <row r="10" spans="1:6" ht="12.75">
      <c r="A10" s="10" t="s">
        <v>58</v>
      </c>
      <c r="B10" s="3">
        <v>0.1</v>
      </c>
      <c r="C10" s="3">
        <v>0.1</v>
      </c>
      <c r="D10" s="4" t="s">
        <v>2</v>
      </c>
      <c r="E10" s="4" t="s">
        <v>2</v>
      </c>
      <c r="F10" s="4" t="s">
        <v>2</v>
      </c>
    </row>
    <row r="11" spans="1:6" ht="12.75">
      <c r="A11" s="10" t="s">
        <v>64</v>
      </c>
      <c r="B11" s="3">
        <v>0.12</v>
      </c>
      <c r="C11" s="3">
        <v>0.12</v>
      </c>
      <c r="D11" s="3">
        <v>0.1</v>
      </c>
      <c r="E11" s="3">
        <v>0.08</v>
      </c>
      <c r="F11" s="3">
        <v>0.06</v>
      </c>
    </row>
    <row r="12" spans="1:6" ht="12.75">
      <c r="A12" s="10" t="s">
        <v>65</v>
      </c>
      <c r="B12" s="3">
        <v>0.1</v>
      </c>
      <c r="C12" s="3">
        <v>0.1</v>
      </c>
      <c r="D12" s="3">
        <v>0.05</v>
      </c>
      <c r="E12" s="3">
        <v>0.05</v>
      </c>
      <c r="F12" s="4" t="s">
        <v>2</v>
      </c>
    </row>
    <row r="13" spans="1:6" ht="12.75">
      <c r="A13" s="10" t="s">
        <v>47</v>
      </c>
      <c r="B13" s="3">
        <v>0.1</v>
      </c>
      <c r="C13" s="3">
        <v>0.1</v>
      </c>
      <c r="D13" s="4" t="s">
        <v>2</v>
      </c>
      <c r="E13" s="4" t="s">
        <v>2</v>
      </c>
      <c r="F13" s="4" t="s">
        <v>2</v>
      </c>
    </row>
    <row r="14" spans="1:6" ht="12.75">
      <c r="A14" s="10" t="s">
        <v>60</v>
      </c>
      <c r="B14" s="3">
        <v>0.1</v>
      </c>
      <c r="C14" s="3">
        <v>0.1</v>
      </c>
      <c r="D14" s="4" t="s">
        <v>2</v>
      </c>
      <c r="E14" s="4" t="s">
        <v>2</v>
      </c>
      <c r="F14" s="4" t="s">
        <v>2</v>
      </c>
    </row>
    <row r="15" spans="1:6" ht="12.75">
      <c r="A15" s="10" t="s">
        <v>3</v>
      </c>
      <c r="B15" s="3">
        <v>0.1</v>
      </c>
      <c r="C15" s="3">
        <v>0.1</v>
      </c>
      <c r="D15" s="4" t="s">
        <v>2</v>
      </c>
      <c r="E15" s="4" t="s">
        <v>2</v>
      </c>
      <c r="F15" s="4" t="s">
        <v>2</v>
      </c>
    </row>
    <row r="16" spans="1:6" ht="12.75">
      <c r="A16" s="10" t="s">
        <v>4</v>
      </c>
      <c r="B16" s="3">
        <v>0.12</v>
      </c>
      <c r="C16" s="3">
        <v>0.1</v>
      </c>
      <c r="D16" s="3">
        <v>0.08</v>
      </c>
      <c r="E16" s="3">
        <v>0.06</v>
      </c>
      <c r="F16" s="4" t="s">
        <v>2</v>
      </c>
    </row>
    <row r="17" spans="1:6" ht="12.75">
      <c r="A17" s="10" t="s">
        <v>5</v>
      </c>
      <c r="B17" s="3">
        <v>0.1</v>
      </c>
      <c r="C17" s="3">
        <v>0.1</v>
      </c>
      <c r="D17" s="4" t="s">
        <v>2</v>
      </c>
      <c r="E17" s="4" t="s">
        <v>2</v>
      </c>
      <c r="F17" s="4" t="s">
        <v>2</v>
      </c>
    </row>
    <row r="18" spans="1:6" ht="12.75">
      <c r="A18" s="10" t="s">
        <v>6</v>
      </c>
      <c r="B18" s="3">
        <v>0.1</v>
      </c>
      <c r="C18" s="3">
        <v>0.1</v>
      </c>
      <c r="D18" s="4" t="s">
        <v>2</v>
      </c>
      <c r="E18" s="4" t="s">
        <v>2</v>
      </c>
      <c r="F18" s="4" t="s">
        <v>2</v>
      </c>
    </row>
    <row r="19" spans="1:6" ht="12.75">
      <c r="A19" s="10" t="s">
        <v>7</v>
      </c>
      <c r="B19" s="3">
        <v>0.1</v>
      </c>
      <c r="C19" s="3">
        <v>0.1</v>
      </c>
      <c r="D19" s="4" t="s">
        <v>2</v>
      </c>
      <c r="E19" s="4" t="s">
        <v>2</v>
      </c>
      <c r="F19" s="4" t="s">
        <v>2</v>
      </c>
    </row>
    <row r="20" spans="1:6" ht="12.75">
      <c r="A20" s="10" t="s">
        <v>8</v>
      </c>
      <c r="B20" s="3">
        <v>0.2</v>
      </c>
      <c r="C20" s="3">
        <v>0.2</v>
      </c>
      <c r="D20" s="3">
        <v>0.075</v>
      </c>
      <c r="E20" s="3">
        <v>0.075</v>
      </c>
      <c r="F20" s="3">
        <v>0.075</v>
      </c>
    </row>
    <row r="21" spans="1:6" ht="12.75">
      <c r="A21" s="10" t="s">
        <v>73</v>
      </c>
      <c r="B21" s="3">
        <v>0.1</v>
      </c>
      <c r="C21" s="3">
        <v>0.1</v>
      </c>
      <c r="D21" s="4" t="s">
        <v>2</v>
      </c>
      <c r="E21" s="4" t="s">
        <v>2</v>
      </c>
      <c r="F21" s="4" t="s">
        <v>2</v>
      </c>
    </row>
    <row r="22" spans="1:6" ht="12.75">
      <c r="A22" s="10" t="s">
        <v>9</v>
      </c>
      <c r="B22" s="3">
        <v>0.1</v>
      </c>
      <c r="C22" s="3">
        <v>0.1</v>
      </c>
      <c r="D22" s="4" t="s">
        <v>2</v>
      </c>
      <c r="E22" s="4" t="s">
        <v>2</v>
      </c>
      <c r="F22" s="4" t="s">
        <v>2</v>
      </c>
    </row>
    <row r="23" spans="1:6" ht="12.75">
      <c r="A23" s="10" t="s">
        <v>10</v>
      </c>
      <c r="B23" s="3">
        <v>0.1</v>
      </c>
      <c r="C23" s="3">
        <v>0.08</v>
      </c>
      <c r="D23" s="4" t="s">
        <v>2</v>
      </c>
      <c r="E23" s="4" t="s">
        <v>2</v>
      </c>
      <c r="F23" s="4" t="s">
        <v>2</v>
      </c>
    </row>
    <row r="24" spans="1:6" ht="12.75">
      <c r="A24" s="10" t="s">
        <v>33</v>
      </c>
      <c r="B24" s="3">
        <v>0.1</v>
      </c>
      <c r="C24" s="3">
        <v>0.1</v>
      </c>
      <c r="D24" s="4" t="s">
        <v>2</v>
      </c>
      <c r="E24" s="4" t="s">
        <v>2</v>
      </c>
      <c r="F24" s="4" t="s">
        <v>2</v>
      </c>
    </row>
    <row r="25" spans="1:6" ht="12.75">
      <c r="A25" s="10" t="s">
        <v>11</v>
      </c>
      <c r="B25" s="3">
        <v>0.1</v>
      </c>
      <c r="C25" s="3">
        <v>0.08</v>
      </c>
      <c r="D25" s="4" t="s">
        <v>2</v>
      </c>
      <c r="E25" s="4" t="s">
        <v>2</v>
      </c>
      <c r="F25" s="4" t="s">
        <v>2</v>
      </c>
    </row>
    <row r="26" spans="1:6" ht="12.75">
      <c r="A26" s="10" t="s">
        <v>12</v>
      </c>
      <c r="B26" s="3">
        <v>0.15</v>
      </c>
      <c r="C26" s="3">
        <v>0.15</v>
      </c>
      <c r="D26" s="4" t="s">
        <v>2</v>
      </c>
      <c r="E26" s="4" t="s">
        <v>2</v>
      </c>
      <c r="F26" s="4" t="s">
        <v>2</v>
      </c>
    </row>
    <row r="27" spans="1:6" ht="12.75">
      <c r="A27" s="10" t="s">
        <v>13</v>
      </c>
      <c r="B27" s="3">
        <v>0.12</v>
      </c>
      <c r="C27" s="3">
        <v>0.12</v>
      </c>
      <c r="D27" s="3">
        <v>0.06</v>
      </c>
      <c r="E27" s="3">
        <v>0.06</v>
      </c>
      <c r="F27" s="4" t="s">
        <v>2</v>
      </c>
    </row>
    <row r="28" spans="1:6" ht="12.75">
      <c r="A28" s="10" t="s">
        <v>34</v>
      </c>
      <c r="B28" s="3">
        <v>0.1</v>
      </c>
      <c r="C28" s="3">
        <v>0.1</v>
      </c>
      <c r="D28" s="4" t="s">
        <v>2</v>
      </c>
      <c r="E28" s="4" t="s">
        <v>2</v>
      </c>
      <c r="F28" s="4" t="s">
        <v>2</v>
      </c>
    </row>
    <row r="29" spans="1:6" ht="12.75">
      <c r="A29" s="10" t="s">
        <v>52</v>
      </c>
      <c r="B29" s="3">
        <v>0.11</v>
      </c>
      <c r="C29" s="3">
        <v>0.11</v>
      </c>
      <c r="D29" s="3">
        <v>0.07</v>
      </c>
      <c r="E29" s="3">
        <v>0.07</v>
      </c>
      <c r="F29" s="4" t="s">
        <v>2</v>
      </c>
    </row>
    <row r="30" spans="1:6" ht="12.75">
      <c r="A30" s="10" t="s">
        <v>14</v>
      </c>
      <c r="B30" s="3">
        <v>0.12</v>
      </c>
      <c r="C30" s="3">
        <v>0.09</v>
      </c>
      <c r="D30" s="4" t="s">
        <v>2</v>
      </c>
      <c r="E30" s="4" t="s">
        <v>2</v>
      </c>
      <c r="F30" s="4" t="s">
        <v>2</v>
      </c>
    </row>
    <row r="31" spans="1:6" ht="12.75">
      <c r="A31" s="10" t="s">
        <v>15</v>
      </c>
      <c r="B31" s="3">
        <v>0.16</v>
      </c>
      <c r="C31" s="3">
        <v>0.1</v>
      </c>
      <c r="D31" s="3">
        <v>0.09</v>
      </c>
      <c r="E31" s="3">
        <v>0.08</v>
      </c>
      <c r="F31" s="4" t="s">
        <v>2</v>
      </c>
    </row>
    <row r="32" spans="1:6" ht="12.75">
      <c r="A32" s="10" t="s">
        <v>37</v>
      </c>
      <c r="B32" s="3">
        <v>0.15</v>
      </c>
      <c r="C32" s="3">
        <v>0.1</v>
      </c>
      <c r="D32" s="4" t="s">
        <v>2</v>
      </c>
      <c r="E32" s="4" t="s">
        <v>2</v>
      </c>
      <c r="F32" s="4" t="s">
        <v>2</v>
      </c>
    </row>
    <row r="33" spans="1:6" ht="12.75">
      <c r="A33" s="10" t="s">
        <v>38</v>
      </c>
      <c r="B33" s="3">
        <v>0.1</v>
      </c>
      <c r="C33" s="3">
        <v>0.1</v>
      </c>
      <c r="D33" s="4" t="s">
        <v>2</v>
      </c>
      <c r="E33" s="4" t="s">
        <v>2</v>
      </c>
      <c r="F33" s="4" t="s">
        <v>2</v>
      </c>
    </row>
    <row r="34" spans="1:6" ht="12.75">
      <c r="A34" s="10" t="s">
        <v>66</v>
      </c>
      <c r="B34" s="3">
        <v>0.05</v>
      </c>
      <c r="C34" s="3">
        <v>0.05</v>
      </c>
      <c r="D34" s="4" t="s">
        <v>2</v>
      </c>
      <c r="E34" s="4" t="s">
        <v>2</v>
      </c>
      <c r="F34" s="4" t="s">
        <v>2</v>
      </c>
    </row>
    <row r="35" spans="1:6" ht="12.75">
      <c r="A35" s="10" t="s">
        <v>54</v>
      </c>
      <c r="B35" s="3">
        <v>0.1</v>
      </c>
      <c r="C35" s="3">
        <v>0.1</v>
      </c>
      <c r="D35" s="4" t="s">
        <v>2</v>
      </c>
      <c r="E35" s="4" t="s">
        <v>2</v>
      </c>
      <c r="F35" s="4" t="s">
        <v>2</v>
      </c>
    </row>
    <row r="36" spans="1:6" ht="12.75">
      <c r="A36" s="10" t="s">
        <v>67</v>
      </c>
      <c r="B36" s="3">
        <v>0.15</v>
      </c>
      <c r="C36" s="3">
        <v>0.1</v>
      </c>
      <c r="D36" s="4" t="s">
        <v>2</v>
      </c>
      <c r="E36" s="4" t="s">
        <v>2</v>
      </c>
      <c r="F36" s="4" t="s">
        <v>2</v>
      </c>
    </row>
    <row r="37" ht="12.75">
      <c r="A37" s="10"/>
    </row>
    <row r="38" spans="1:6" ht="15.75">
      <c r="A38" s="5" t="s">
        <v>68</v>
      </c>
      <c r="B38" s="6"/>
      <c r="C38" s="6"/>
      <c r="D38" s="6"/>
      <c r="E38" s="6"/>
      <c r="F38" s="6"/>
    </row>
    <row r="39" ht="12.75">
      <c r="A39" s="10"/>
    </row>
    <row r="40" spans="1:2" ht="12.75">
      <c r="A40" s="10" t="s">
        <v>9</v>
      </c>
      <c r="B40" t="s">
        <v>21</v>
      </c>
    </row>
    <row r="41" spans="1:2" ht="12.75">
      <c r="A41" s="10" t="s">
        <v>11</v>
      </c>
      <c r="B41" t="s">
        <v>72</v>
      </c>
    </row>
    <row r="43" ht="12.75">
      <c r="A43" t="s">
        <v>69</v>
      </c>
    </row>
    <row r="44" ht="12.75">
      <c r="A44" t="s">
        <v>70</v>
      </c>
    </row>
    <row r="45" ht="12.75">
      <c r="A45" t="s">
        <v>78</v>
      </c>
    </row>
    <row r="47" ht="12.75">
      <c r="A47" t="s">
        <v>81</v>
      </c>
    </row>
    <row r="48" ht="12.75">
      <c r="A48" t="s">
        <v>23</v>
      </c>
    </row>
  </sheetData>
  <mergeCells count="1">
    <mergeCell ref="A5:F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75" zoomScaleNormal="75" workbookViewId="0" topLeftCell="A1">
      <selection activeCell="B9" sqref="B9"/>
    </sheetView>
  </sheetViews>
  <sheetFormatPr defaultColWidth="9.140625" defaultRowHeight="12.75"/>
  <cols>
    <col min="1" max="1" width="28.28125" style="0" customWidth="1"/>
  </cols>
  <sheetData>
    <row r="1" ht="12.75">
      <c r="A1" s="9"/>
    </row>
    <row r="2" spans="1:6" ht="15.75">
      <c r="A2" s="12" t="s">
        <v>0</v>
      </c>
      <c r="B2" s="6"/>
      <c r="C2" s="6"/>
      <c r="D2" s="6"/>
      <c r="E2" s="6"/>
      <c r="F2" s="6"/>
    </row>
    <row r="3" spans="1:6" ht="15.75">
      <c r="A3" s="12" t="s">
        <v>56</v>
      </c>
      <c r="B3" s="6"/>
      <c r="C3" s="6"/>
      <c r="D3" s="6"/>
      <c r="E3" s="6"/>
      <c r="F3" s="6"/>
    </row>
    <row r="4" spans="1:6" ht="15.75">
      <c r="A4" s="5"/>
      <c r="B4" s="6"/>
      <c r="C4" s="6"/>
      <c r="D4" s="6"/>
      <c r="E4" s="6"/>
      <c r="F4" s="6"/>
    </row>
    <row r="5" spans="1:6" ht="15.75">
      <c r="A5" s="36" t="s">
        <v>57</v>
      </c>
      <c r="B5" s="36"/>
      <c r="C5" s="36"/>
      <c r="D5" s="36"/>
      <c r="E5" s="36"/>
      <c r="F5" s="36"/>
    </row>
    <row r="6" spans="1:6" ht="18">
      <c r="A6" s="37"/>
      <c r="B6" s="37"/>
      <c r="C6" s="37"/>
      <c r="D6" s="37"/>
      <c r="E6" s="37"/>
      <c r="F6" s="37"/>
    </row>
    <row r="8" spans="1:6" ht="12.75">
      <c r="A8" s="1" t="s">
        <v>1</v>
      </c>
      <c r="B8" s="2">
        <v>9</v>
      </c>
      <c r="C8" s="2">
        <v>10</v>
      </c>
      <c r="D8" s="2">
        <v>11</v>
      </c>
      <c r="E8" s="2">
        <v>12</v>
      </c>
      <c r="F8" s="2">
        <v>13</v>
      </c>
    </row>
    <row r="9" spans="1:6" ht="12.75">
      <c r="A9" s="10" t="s">
        <v>46</v>
      </c>
      <c r="B9" s="13" t="s">
        <v>26</v>
      </c>
      <c r="C9" s="2"/>
      <c r="D9" s="2"/>
      <c r="E9" s="2"/>
      <c r="F9" s="2"/>
    </row>
    <row r="10" spans="1:6" ht="12.75">
      <c r="A10" s="10" t="s">
        <v>29</v>
      </c>
      <c r="B10" s="3">
        <v>0.14</v>
      </c>
      <c r="C10" s="3">
        <v>0.08</v>
      </c>
      <c r="D10" s="4" t="s">
        <v>2</v>
      </c>
      <c r="E10" s="4" t="s">
        <v>2</v>
      </c>
      <c r="F10" s="4" t="s">
        <v>2</v>
      </c>
    </row>
    <row r="11" spans="1:6" ht="12.75">
      <c r="A11" s="10" t="s">
        <v>58</v>
      </c>
      <c r="B11" s="3">
        <v>0.1</v>
      </c>
      <c r="C11" s="3">
        <v>0.05</v>
      </c>
      <c r="D11" s="4" t="s">
        <v>2</v>
      </c>
      <c r="E11" s="4" t="s">
        <v>2</v>
      </c>
      <c r="F11" s="4" t="s">
        <v>2</v>
      </c>
    </row>
    <row r="12" spans="1:6" ht="12.75">
      <c r="A12" s="10" t="s">
        <v>19</v>
      </c>
      <c r="B12" s="3">
        <v>0.12</v>
      </c>
      <c r="C12" s="3">
        <v>0.12</v>
      </c>
      <c r="D12" s="3">
        <v>0.1</v>
      </c>
      <c r="E12" s="3">
        <v>0.08</v>
      </c>
      <c r="F12" s="4" t="s">
        <v>2</v>
      </c>
    </row>
    <row r="13" spans="1:6" ht="12.75">
      <c r="A13" s="10" t="s">
        <v>59</v>
      </c>
      <c r="B13" s="3">
        <v>0.1</v>
      </c>
      <c r="C13" s="3">
        <v>0.1</v>
      </c>
      <c r="D13" s="4" t="s">
        <v>2</v>
      </c>
      <c r="E13" s="4" t="s">
        <v>2</v>
      </c>
      <c r="F13" s="4" t="s">
        <v>2</v>
      </c>
    </row>
    <row r="14" spans="1:6" ht="12.75">
      <c r="A14" s="10" t="s">
        <v>47</v>
      </c>
      <c r="B14" s="3">
        <v>0.15</v>
      </c>
      <c r="C14" s="3">
        <v>0.04</v>
      </c>
      <c r="D14" s="4" t="s">
        <v>2</v>
      </c>
      <c r="E14" s="4" t="s">
        <v>2</v>
      </c>
      <c r="F14" s="4" t="s">
        <v>2</v>
      </c>
    </row>
    <row r="15" spans="1:6" ht="12.75">
      <c r="A15" s="10" t="s">
        <v>60</v>
      </c>
      <c r="B15" s="3">
        <v>0.12</v>
      </c>
      <c r="C15" s="3">
        <v>0.08</v>
      </c>
      <c r="D15" s="4" t="s">
        <v>2</v>
      </c>
      <c r="E15" s="4" t="s">
        <v>2</v>
      </c>
      <c r="F15" s="4" t="s">
        <v>2</v>
      </c>
    </row>
    <row r="16" spans="1:6" ht="12.75">
      <c r="A16" s="10" t="s">
        <v>3</v>
      </c>
      <c r="B16" s="3">
        <v>0.1</v>
      </c>
      <c r="C16" s="3">
        <v>0.1</v>
      </c>
      <c r="D16" s="4" t="s">
        <v>2</v>
      </c>
      <c r="E16" s="4" t="s">
        <v>2</v>
      </c>
      <c r="F16" s="4" t="s">
        <v>2</v>
      </c>
    </row>
    <row r="17" spans="1:6" ht="12.75">
      <c r="A17" s="10" t="s">
        <v>4</v>
      </c>
      <c r="B17" s="3">
        <v>0.15</v>
      </c>
      <c r="C17" s="3">
        <v>0.1</v>
      </c>
      <c r="D17" s="3">
        <v>0.04</v>
      </c>
      <c r="E17" s="3">
        <v>0.03</v>
      </c>
      <c r="F17" s="4" t="s">
        <v>2</v>
      </c>
    </row>
    <row r="18" spans="1:6" ht="12.75">
      <c r="A18" s="10" t="s">
        <v>5</v>
      </c>
      <c r="B18" s="3">
        <v>0.12</v>
      </c>
      <c r="C18" s="3">
        <v>0.05</v>
      </c>
      <c r="D18" s="4" t="s">
        <v>2</v>
      </c>
      <c r="E18" s="4" t="s">
        <v>2</v>
      </c>
      <c r="F18" s="4" t="s">
        <v>2</v>
      </c>
    </row>
    <row r="19" spans="1:6" ht="12.75">
      <c r="A19" s="10" t="s">
        <v>6</v>
      </c>
      <c r="B19" s="3">
        <v>0.1</v>
      </c>
      <c r="C19" s="3">
        <v>0.1</v>
      </c>
      <c r="D19" s="4" t="s">
        <v>2</v>
      </c>
      <c r="E19" s="4" t="s">
        <v>2</v>
      </c>
      <c r="F19" s="4" t="s">
        <v>2</v>
      </c>
    </row>
    <row r="20" spans="1:6" ht="12.75">
      <c r="A20" s="10" t="s">
        <v>7</v>
      </c>
      <c r="B20" s="3">
        <v>0.12</v>
      </c>
      <c r="C20" s="3">
        <v>0.06</v>
      </c>
      <c r="D20" s="4" t="s">
        <v>2</v>
      </c>
      <c r="E20" s="4" t="s">
        <v>2</v>
      </c>
      <c r="F20" s="4" t="s">
        <v>2</v>
      </c>
    </row>
    <row r="21" spans="1:6" ht="12.75">
      <c r="A21" s="10" t="s">
        <v>8</v>
      </c>
      <c r="B21" s="3">
        <v>0.18</v>
      </c>
      <c r="C21" s="3">
        <v>0.155</v>
      </c>
      <c r="D21" s="3">
        <v>0.055</v>
      </c>
      <c r="E21" s="3">
        <v>0.055</v>
      </c>
      <c r="F21" s="3">
        <v>0.025</v>
      </c>
    </row>
    <row r="22" spans="1:6" ht="12.75">
      <c r="A22" s="10" t="s">
        <v>16</v>
      </c>
      <c r="B22" s="3">
        <v>0.1</v>
      </c>
      <c r="C22" s="3">
        <v>0.07</v>
      </c>
      <c r="D22" s="4" t="s">
        <v>2</v>
      </c>
      <c r="E22" s="4" t="s">
        <v>2</v>
      </c>
      <c r="F22" s="4" t="s">
        <v>2</v>
      </c>
    </row>
    <row r="23" spans="1:6" ht="12.75">
      <c r="A23" s="10" t="s">
        <v>9</v>
      </c>
      <c r="B23" s="3">
        <v>0.15</v>
      </c>
      <c r="C23" s="3">
        <v>0.1</v>
      </c>
      <c r="D23" s="4" t="s">
        <v>2</v>
      </c>
      <c r="E23" s="4" t="s">
        <v>2</v>
      </c>
      <c r="F23" s="4" t="s">
        <v>2</v>
      </c>
    </row>
    <row r="24" spans="1:6" ht="12.75">
      <c r="A24" s="10" t="s">
        <v>10</v>
      </c>
      <c r="B24" s="3">
        <v>0.1</v>
      </c>
      <c r="C24" s="3">
        <v>0.1</v>
      </c>
      <c r="D24" s="4" t="s">
        <v>2</v>
      </c>
      <c r="E24" s="4" t="s">
        <v>2</v>
      </c>
      <c r="F24" s="4" t="s">
        <v>2</v>
      </c>
    </row>
    <row r="25" spans="1:6" ht="12.75">
      <c r="A25" s="10" t="s">
        <v>33</v>
      </c>
      <c r="B25" s="3">
        <v>0.1</v>
      </c>
      <c r="C25" s="3">
        <v>0.1</v>
      </c>
      <c r="D25" s="4" t="s">
        <v>2</v>
      </c>
      <c r="E25" s="4" t="s">
        <v>2</v>
      </c>
      <c r="F25" s="4" t="s">
        <v>2</v>
      </c>
    </row>
    <row r="26" spans="1:6" ht="12.75">
      <c r="A26" s="10" t="s">
        <v>12</v>
      </c>
      <c r="B26" s="3">
        <v>0.13</v>
      </c>
      <c r="C26" s="3">
        <v>0.08</v>
      </c>
      <c r="D26" s="4" t="s">
        <v>2</v>
      </c>
      <c r="E26" s="4" t="s">
        <v>2</v>
      </c>
      <c r="F26" s="4" t="s">
        <v>2</v>
      </c>
    </row>
    <row r="27" spans="1:6" ht="12.75">
      <c r="A27" s="10" t="s">
        <v>13</v>
      </c>
      <c r="B27" s="3">
        <v>0.12</v>
      </c>
      <c r="C27" s="3">
        <v>0.12</v>
      </c>
      <c r="D27" s="3">
        <v>0.06</v>
      </c>
      <c r="E27" s="3">
        <v>0.06</v>
      </c>
      <c r="F27" s="4" t="s">
        <v>2</v>
      </c>
    </row>
    <row r="28" spans="1:6" ht="12.75">
      <c r="A28" s="10" t="s">
        <v>11</v>
      </c>
      <c r="B28" s="3">
        <v>0.1</v>
      </c>
      <c r="C28" s="3">
        <v>0.05</v>
      </c>
      <c r="D28" s="4" t="s">
        <v>2</v>
      </c>
      <c r="E28" s="4" t="s">
        <v>2</v>
      </c>
      <c r="F28" s="4" t="s">
        <v>2</v>
      </c>
    </row>
    <row r="29" spans="1:6" ht="12.75">
      <c r="A29" s="10" t="s">
        <v>34</v>
      </c>
      <c r="B29" s="3">
        <v>0.15</v>
      </c>
      <c r="C29" s="3">
        <v>0.05</v>
      </c>
      <c r="D29" s="4" t="s">
        <v>2</v>
      </c>
      <c r="E29" s="4" t="s">
        <v>2</v>
      </c>
      <c r="F29" s="4" t="s">
        <v>2</v>
      </c>
    </row>
    <row r="30" spans="1:6" ht="12.75">
      <c r="A30" s="10" t="s">
        <v>52</v>
      </c>
      <c r="B30" s="3">
        <v>0.1</v>
      </c>
      <c r="C30" s="3">
        <v>0.05</v>
      </c>
      <c r="D30" s="4" t="s">
        <v>2</v>
      </c>
      <c r="E30" s="4" t="s">
        <v>2</v>
      </c>
      <c r="F30" s="4" t="s">
        <v>2</v>
      </c>
    </row>
    <row r="31" spans="1:6" ht="12.75">
      <c r="A31" s="10" t="s">
        <v>14</v>
      </c>
      <c r="B31" s="3">
        <v>0.15</v>
      </c>
      <c r="C31" s="3">
        <v>0.09</v>
      </c>
      <c r="D31" s="4" t="s">
        <v>2</v>
      </c>
      <c r="E31" s="4" t="s">
        <v>2</v>
      </c>
      <c r="F31" s="4" t="s">
        <v>2</v>
      </c>
    </row>
    <row r="32" spans="1:6" ht="12.75">
      <c r="A32" s="10" t="s">
        <v>15</v>
      </c>
      <c r="B32" s="3">
        <v>0.14</v>
      </c>
      <c r="C32" s="3">
        <v>0.05</v>
      </c>
      <c r="D32" s="4" t="s">
        <v>2</v>
      </c>
      <c r="E32" s="4" t="s">
        <v>2</v>
      </c>
      <c r="F32" s="4" t="s">
        <v>2</v>
      </c>
    </row>
    <row r="33" spans="1:6" ht="12.75">
      <c r="A33" s="10" t="s">
        <v>37</v>
      </c>
      <c r="B33" s="3">
        <v>0.15</v>
      </c>
      <c r="C33" s="3">
        <v>0.1</v>
      </c>
      <c r="D33" s="4" t="s">
        <v>2</v>
      </c>
      <c r="E33" s="4" t="s">
        <v>2</v>
      </c>
      <c r="F33" s="4" t="s">
        <v>2</v>
      </c>
    </row>
    <row r="34" spans="1:6" ht="12.75">
      <c r="A34" s="10" t="s">
        <v>38</v>
      </c>
      <c r="B34" s="3">
        <v>0.1</v>
      </c>
      <c r="C34" s="3">
        <v>0.1</v>
      </c>
      <c r="D34" s="4" t="s">
        <v>2</v>
      </c>
      <c r="E34" s="4" t="s">
        <v>2</v>
      </c>
      <c r="F34" s="4" t="s">
        <v>2</v>
      </c>
    </row>
    <row r="35" spans="1:6" ht="12.75">
      <c r="A35" s="10" t="s">
        <v>17</v>
      </c>
      <c r="B35" s="13" t="s">
        <v>26</v>
      </c>
      <c r="C35" s="3"/>
      <c r="D35" s="4"/>
      <c r="E35" s="4"/>
      <c r="F35" s="4"/>
    </row>
    <row r="36" spans="1:6" ht="12.75">
      <c r="A36" s="10" t="s">
        <v>54</v>
      </c>
      <c r="B36" s="3">
        <v>0.12</v>
      </c>
      <c r="C36" s="3">
        <v>0.05</v>
      </c>
      <c r="D36" s="4" t="s">
        <v>2</v>
      </c>
      <c r="E36" s="4" t="s">
        <v>2</v>
      </c>
      <c r="F36" s="4" t="s">
        <v>2</v>
      </c>
    </row>
    <row r="37" spans="1:6" ht="12.75">
      <c r="A37" s="10" t="s">
        <v>18</v>
      </c>
      <c r="B37" s="3">
        <v>0.15</v>
      </c>
      <c r="C37" s="3">
        <v>0.1</v>
      </c>
      <c r="D37" s="4" t="s">
        <v>2</v>
      </c>
      <c r="E37" s="4" t="s">
        <v>2</v>
      </c>
      <c r="F37" s="4" t="s">
        <v>2</v>
      </c>
    </row>
    <row r="38" spans="1:5" ht="12.75">
      <c r="A38" s="10"/>
      <c r="B38" s="3"/>
      <c r="C38" s="3"/>
      <c r="D38" s="4"/>
      <c r="E38" s="4"/>
    </row>
    <row r="39" spans="2:3" ht="12.75">
      <c r="B39" s="3"/>
      <c r="C39" s="3"/>
    </row>
    <row r="40" spans="1:6" ht="15.75">
      <c r="A40" s="11" t="s">
        <v>61</v>
      </c>
      <c r="B40" s="6"/>
      <c r="C40" s="6"/>
      <c r="F40" s="6"/>
    </row>
    <row r="42" spans="1:3" ht="12.75">
      <c r="A42" s="10" t="s">
        <v>9</v>
      </c>
      <c r="B42" t="s">
        <v>21</v>
      </c>
      <c r="C42" s="8"/>
    </row>
    <row r="43" spans="1:3" ht="12.75">
      <c r="A43" s="10" t="s">
        <v>11</v>
      </c>
      <c r="B43" t="s">
        <v>22</v>
      </c>
      <c r="C43" s="8"/>
    </row>
    <row r="44" spans="1:3" ht="12.75">
      <c r="A44" t="s">
        <v>62</v>
      </c>
      <c r="B44" s="3">
        <v>0.11</v>
      </c>
      <c r="C44" s="3">
        <v>0.11</v>
      </c>
    </row>
    <row r="45" ht="12.75">
      <c r="A45" t="s">
        <v>63</v>
      </c>
    </row>
    <row r="47" ht="12.75">
      <c r="A47" t="s">
        <v>81</v>
      </c>
    </row>
    <row r="48" ht="12.75">
      <c r="A48" t="s">
        <v>23</v>
      </c>
    </row>
  </sheetData>
  <mergeCells count="2"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workbookViewId="0" topLeftCell="A34">
      <selection activeCell="A46" sqref="A46:A47"/>
    </sheetView>
  </sheetViews>
  <sheetFormatPr defaultColWidth="9.140625" defaultRowHeight="12.75"/>
  <cols>
    <col min="1" max="1" width="28.28125" style="0" customWidth="1"/>
  </cols>
  <sheetData>
    <row r="1" ht="12.75">
      <c r="A1" s="9"/>
    </row>
    <row r="2" spans="1:6" ht="15.75">
      <c r="A2" s="12" t="s">
        <v>0</v>
      </c>
      <c r="B2" s="6"/>
      <c r="C2" s="6"/>
      <c r="D2" s="6"/>
      <c r="E2" s="6"/>
      <c r="F2" s="6"/>
    </row>
    <row r="3" spans="1:6" ht="15.75">
      <c r="A3" s="12" t="s">
        <v>44</v>
      </c>
      <c r="B3" s="6"/>
      <c r="C3" s="6"/>
      <c r="D3" s="6"/>
      <c r="E3" s="6"/>
      <c r="F3" s="6"/>
    </row>
    <row r="4" spans="1:6" ht="15.75">
      <c r="A4" s="5"/>
      <c r="B4" s="6"/>
      <c r="C4" s="6"/>
      <c r="D4" s="6"/>
      <c r="E4" s="6"/>
      <c r="F4" s="6"/>
    </row>
    <row r="5" spans="1:6" ht="15.75">
      <c r="A5" s="36" t="s">
        <v>45</v>
      </c>
      <c r="B5" s="36"/>
      <c r="C5" s="36"/>
      <c r="D5" s="36"/>
      <c r="E5" s="36"/>
      <c r="F5" s="36"/>
    </row>
    <row r="6" spans="1:6" ht="18">
      <c r="A6" s="37"/>
      <c r="B6" s="37"/>
      <c r="C6" s="37"/>
      <c r="D6" s="37"/>
      <c r="E6" s="37"/>
      <c r="F6" s="37"/>
    </row>
    <row r="8" spans="1:6" ht="12.75">
      <c r="A8" s="1" t="s">
        <v>1</v>
      </c>
      <c r="B8" s="2">
        <v>9</v>
      </c>
      <c r="C8" s="2">
        <v>10</v>
      </c>
      <c r="D8" s="2">
        <v>11</v>
      </c>
      <c r="E8" s="2">
        <v>12</v>
      </c>
      <c r="F8" s="2"/>
    </row>
    <row r="9" spans="1:6" ht="12.75">
      <c r="A9" s="10" t="s">
        <v>46</v>
      </c>
      <c r="B9" s="3">
        <v>0.15</v>
      </c>
      <c r="C9" s="3">
        <v>0.05</v>
      </c>
      <c r="D9" s="4" t="s">
        <v>2</v>
      </c>
      <c r="E9" s="4" t="s">
        <v>2</v>
      </c>
      <c r="F9" s="2"/>
    </row>
    <row r="10" spans="1:6" ht="12.75">
      <c r="A10" s="10" t="s">
        <v>29</v>
      </c>
      <c r="B10" s="3">
        <v>0.07</v>
      </c>
      <c r="C10" s="3">
        <v>0.03</v>
      </c>
      <c r="D10" s="4" t="s">
        <v>2</v>
      </c>
      <c r="E10" s="4" t="s">
        <v>2</v>
      </c>
      <c r="F10" s="4"/>
    </row>
    <row r="11" spans="1:6" ht="12.75">
      <c r="A11" s="10" t="s">
        <v>30</v>
      </c>
      <c r="B11" s="3">
        <v>0.08</v>
      </c>
      <c r="C11" s="4" t="s">
        <v>2</v>
      </c>
      <c r="D11" s="4" t="s">
        <v>2</v>
      </c>
      <c r="E11" s="4" t="s">
        <v>2</v>
      </c>
      <c r="F11" s="4"/>
    </row>
    <row r="12" spans="1:6" ht="12.75">
      <c r="A12" s="10" t="s">
        <v>19</v>
      </c>
      <c r="B12" s="3">
        <v>0.12</v>
      </c>
      <c r="C12" s="3">
        <v>0.12</v>
      </c>
      <c r="D12" s="3">
        <v>0.1</v>
      </c>
      <c r="E12" s="3">
        <v>0.08</v>
      </c>
      <c r="F12" s="4"/>
    </row>
    <row r="13" spans="1:6" ht="12.75">
      <c r="A13" t="s">
        <v>20</v>
      </c>
      <c r="B13" s="3">
        <v>0.12</v>
      </c>
      <c r="C13" s="3">
        <v>0.09</v>
      </c>
      <c r="D13" s="4" t="s">
        <v>2</v>
      </c>
      <c r="E13" s="4" t="s">
        <v>2</v>
      </c>
      <c r="F13" s="4"/>
    </row>
    <row r="14" spans="1:6" ht="12.75">
      <c r="A14" s="10" t="s">
        <v>31</v>
      </c>
      <c r="B14" s="3">
        <v>0.08</v>
      </c>
      <c r="C14" s="3">
        <v>0.03</v>
      </c>
      <c r="D14" s="4" t="s">
        <v>2</v>
      </c>
      <c r="E14" s="4" t="s">
        <v>2</v>
      </c>
      <c r="F14" s="4"/>
    </row>
    <row r="15" spans="1:6" ht="12.75">
      <c r="A15" s="10" t="s">
        <v>47</v>
      </c>
      <c r="B15" s="3">
        <v>0.08</v>
      </c>
      <c r="C15" s="3">
        <v>0.03</v>
      </c>
      <c r="D15" s="4" t="s">
        <v>2</v>
      </c>
      <c r="E15" s="4" t="s">
        <v>2</v>
      </c>
      <c r="F15" s="4"/>
    </row>
    <row r="16" spans="1:6" ht="12.75">
      <c r="A16" s="10" t="s">
        <v>48</v>
      </c>
      <c r="B16" s="3">
        <v>0.08</v>
      </c>
      <c r="C16" s="3">
        <v>0.03</v>
      </c>
      <c r="D16" s="4" t="s">
        <v>2</v>
      </c>
      <c r="E16" s="4" t="s">
        <v>2</v>
      </c>
      <c r="F16" s="4"/>
    </row>
    <row r="17" spans="1:6" ht="12.75">
      <c r="A17" s="10" t="s">
        <v>3</v>
      </c>
      <c r="B17" s="3">
        <v>0.05</v>
      </c>
      <c r="C17" s="3">
        <v>0.03</v>
      </c>
      <c r="D17" s="4" t="s">
        <v>2</v>
      </c>
      <c r="E17" s="4" t="s">
        <v>2</v>
      </c>
      <c r="F17" s="4"/>
    </row>
    <row r="18" spans="1:6" ht="12.75">
      <c r="A18" s="10" t="s">
        <v>4</v>
      </c>
      <c r="B18" s="3">
        <v>0.1</v>
      </c>
      <c r="C18" s="3">
        <v>0.05</v>
      </c>
      <c r="D18" s="4" t="s">
        <v>2</v>
      </c>
      <c r="E18" s="4" t="s">
        <v>2</v>
      </c>
      <c r="F18" s="4"/>
    </row>
    <row r="19" spans="1:6" ht="12.75">
      <c r="A19" s="10" t="s">
        <v>16</v>
      </c>
      <c r="B19" s="3">
        <v>0.05</v>
      </c>
      <c r="C19" s="3">
        <v>0.03</v>
      </c>
      <c r="D19" s="4" t="s">
        <v>2</v>
      </c>
      <c r="E19" s="4" t="s">
        <v>2</v>
      </c>
      <c r="F19" s="4"/>
    </row>
    <row r="20" spans="1:6" ht="12.75">
      <c r="A20" s="10" t="s">
        <v>5</v>
      </c>
      <c r="B20" s="3">
        <v>0.05</v>
      </c>
      <c r="C20" s="3">
        <v>0.03</v>
      </c>
      <c r="D20" s="4" t="s">
        <v>2</v>
      </c>
      <c r="E20" s="4" t="s">
        <v>2</v>
      </c>
      <c r="F20" s="4"/>
    </row>
    <row r="21" spans="1:6" ht="12.75">
      <c r="A21" s="10" t="s">
        <v>6</v>
      </c>
      <c r="B21" s="3">
        <v>0.07</v>
      </c>
      <c r="C21" s="3">
        <v>0.03</v>
      </c>
      <c r="D21" s="4" t="s">
        <v>2</v>
      </c>
      <c r="E21" s="4" t="s">
        <v>2</v>
      </c>
      <c r="F21" s="3"/>
    </row>
    <row r="22" spans="1:6" ht="12.75">
      <c r="A22" s="10" t="s">
        <v>7</v>
      </c>
      <c r="B22" s="3">
        <v>0.05</v>
      </c>
      <c r="C22" s="3">
        <v>0.02</v>
      </c>
      <c r="D22" s="4" t="s">
        <v>2</v>
      </c>
      <c r="E22" s="4" t="s">
        <v>2</v>
      </c>
      <c r="F22" s="4"/>
    </row>
    <row r="23" spans="1:6" ht="12.75">
      <c r="A23" s="10" t="s">
        <v>49</v>
      </c>
      <c r="B23" s="3">
        <v>0.16</v>
      </c>
      <c r="C23" s="3">
        <v>0.11</v>
      </c>
      <c r="D23" s="3">
        <v>0.02</v>
      </c>
      <c r="E23" s="4" t="s">
        <v>2</v>
      </c>
      <c r="F23" s="4"/>
    </row>
    <row r="24" spans="1:6" ht="12.75">
      <c r="A24" s="10" t="s">
        <v>50</v>
      </c>
      <c r="B24" s="3">
        <v>0.08</v>
      </c>
      <c r="C24" s="3">
        <v>0.03</v>
      </c>
      <c r="D24" s="4" t="s">
        <v>2</v>
      </c>
      <c r="E24" s="4" t="s">
        <v>2</v>
      </c>
      <c r="F24" s="4"/>
    </row>
    <row r="25" spans="1:6" ht="12.75">
      <c r="A25" s="10" t="s">
        <v>10</v>
      </c>
      <c r="B25" s="3">
        <v>0.1</v>
      </c>
      <c r="C25" s="3">
        <v>0.08</v>
      </c>
      <c r="D25" s="4" t="s">
        <v>2</v>
      </c>
      <c r="E25" s="4" t="s">
        <v>2</v>
      </c>
      <c r="F25" s="4"/>
    </row>
    <row r="26" spans="1:6" ht="12.75">
      <c r="A26" s="10" t="s">
        <v>51</v>
      </c>
      <c r="B26" s="3">
        <v>0.08</v>
      </c>
      <c r="C26" s="3">
        <v>0.03</v>
      </c>
      <c r="D26" s="4" t="s">
        <v>2</v>
      </c>
      <c r="E26" s="4" t="s">
        <v>2</v>
      </c>
      <c r="F26" s="4"/>
    </row>
    <row r="27" spans="1:6" ht="12.75">
      <c r="A27" s="10" t="s">
        <v>12</v>
      </c>
      <c r="B27" s="3">
        <v>0.06</v>
      </c>
      <c r="C27" s="3">
        <v>0.02</v>
      </c>
      <c r="D27" s="4" t="s">
        <v>2</v>
      </c>
      <c r="E27" s="4" t="s">
        <v>2</v>
      </c>
      <c r="F27" s="4"/>
    </row>
    <row r="28" spans="1:6" ht="12.75">
      <c r="A28" s="10" t="s">
        <v>13</v>
      </c>
      <c r="B28" s="3">
        <v>0.085</v>
      </c>
      <c r="C28" s="3">
        <v>0.05</v>
      </c>
      <c r="D28" s="4" t="s">
        <v>2</v>
      </c>
      <c r="E28" s="4" t="s">
        <v>2</v>
      </c>
      <c r="F28" s="4"/>
    </row>
    <row r="29" spans="1:6" ht="12.75">
      <c r="A29" s="10" t="s">
        <v>11</v>
      </c>
      <c r="B29" s="3">
        <v>0.07</v>
      </c>
      <c r="C29" s="4" t="s">
        <v>2</v>
      </c>
      <c r="D29" s="4" t="s">
        <v>2</v>
      </c>
      <c r="E29" s="4" t="s">
        <v>2</v>
      </c>
      <c r="F29" s="4"/>
    </row>
    <row r="30" spans="1:6" ht="12.75">
      <c r="A30" s="10" t="s">
        <v>34</v>
      </c>
      <c r="B30" s="3">
        <v>0.08</v>
      </c>
      <c r="C30" s="3">
        <v>0.05</v>
      </c>
      <c r="D30" s="4" t="s">
        <v>2</v>
      </c>
      <c r="E30" s="4" t="s">
        <v>2</v>
      </c>
      <c r="F30" s="4"/>
    </row>
    <row r="31" spans="1:6" ht="12.75">
      <c r="A31" s="10" t="s">
        <v>52</v>
      </c>
      <c r="B31" s="3">
        <v>0.08</v>
      </c>
      <c r="C31" s="3">
        <v>0.03</v>
      </c>
      <c r="D31" s="4" t="s">
        <v>2</v>
      </c>
      <c r="E31" s="4" t="s">
        <v>2</v>
      </c>
      <c r="F31" s="4"/>
    </row>
    <row r="32" spans="1:6" ht="12.75">
      <c r="A32" s="10" t="s">
        <v>36</v>
      </c>
      <c r="B32" s="3">
        <v>0.1</v>
      </c>
      <c r="C32" s="3">
        <v>0.05</v>
      </c>
      <c r="D32" s="4" t="s">
        <v>2</v>
      </c>
      <c r="E32" s="4" t="s">
        <v>2</v>
      </c>
      <c r="F32" s="4"/>
    </row>
    <row r="33" spans="1:6" ht="12.75">
      <c r="A33" s="10" t="s">
        <v>15</v>
      </c>
      <c r="B33" s="3">
        <v>0.07</v>
      </c>
      <c r="C33" s="3">
        <v>0.03</v>
      </c>
      <c r="D33" s="4" t="s">
        <v>2</v>
      </c>
      <c r="E33" s="4" t="s">
        <v>2</v>
      </c>
      <c r="F33" s="4"/>
    </row>
    <row r="34" spans="1:6" ht="12.75">
      <c r="A34" s="10" t="s">
        <v>37</v>
      </c>
      <c r="B34" s="3">
        <v>0.08</v>
      </c>
      <c r="C34" s="3">
        <v>0.03</v>
      </c>
      <c r="D34" s="4" t="s">
        <v>2</v>
      </c>
      <c r="E34" s="4" t="s">
        <v>2</v>
      </c>
      <c r="F34" s="4"/>
    </row>
    <row r="35" spans="1:6" ht="12.75">
      <c r="A35" s="10" t="s">
        <v>53</v>
      </c>
      <c r="B35" s="3">
        <v>0.08</v>
      </c>
      <c r="C35" s="3">
        <v>0.04</v>
      </c>
      <c r="D35" s="4" t="s">
        <v>2</v>
      </c>
      <c r="E35" s="4" t="s">
        <v>2</v>
      </c>
      <c r="F35" s="4"/>
    </row>
    <row r="36" spans="1:6" ht="12.75">
      <c r="A36" s="10" t="s">
        <v>17</v>
      </c>
      <c r="B36" s="13" t="s">
        <v>26</v>
      </c>
      <c r="C36" s="8"/>
      <c r="D36" s="4"/>
      <c r="E36" s="4"/>
      <c r="F36" s="4"/>
    </row>
    <row r="37" spans="1:6" ht="12.75">
      <c r="A37" s="10" t="s">
        <v>54</v>
      </c>
      <c r="B37" s="3">
        <v>0.05</v>
      </c>
      <c r="C37" s="3">
        <v>0.03</v>
      </c>
      <c r="D37" s="4" t="s">
        <v>2</v>
      </c>
      <c r="E37" s="4" t="s">
        <v>2</v>
      </c>
      <c r="F37" s="4"/>
    </row>
    <row r="38" spans="1:5" ht="12.75">
      <c r="A38" s="10" t="s">
        <v>18</v>
      </c>
      <c r="B38" s="3">
        <v>0.15</v>
      </c>
      <c r="C38" s="3">
        <v>0.1</v>
      </c>
      <c r="D38" s="4"/>
      <c r="E38" s="4"/>
    </row>
    <row r="39" spans="2:3" ht="12.75">
      <c r="B39" s="3"/>
      <c r="C39" s="3"/>
    </row>
    <row r="40" spans="1:6" ht="15.75">
      <c r="A40" s="11" t="s">
        <v>55</v>
      </c>
      <c r="B40" s="6"/>
      <c r="C40" s="6"/>
      <c r="F40" s="6"/>
    </row>
    <row r="42" spans="1:3" ht="12.75">
      <c r="A42" s="10" t="s">
        <v>9</v>
      </c>
      <c r="B42" t="s">
        <v>21</v>
      </c>
      <c r="C42" s="8"/>
    </row>
    <row r="43" spans="1:3" ht="12.75">
      <c r="A43" s="10" t="s">
        <v>11</v>
      </c>
      <c r="B43" t="s">
        <v>22</v>
      </c>
      <c r="C43" s="8"/>
    </row>
    <row r="44" spans="1:2" ht="12.75">
      <c r="A44" s="10" t="s">
        <v>14</v>
      </c>
      <c r="B44" t="s">
        <v>24</v>
      </c>
    </row>
    <row r="46" ht="12.75">
      <c r="A46" t="s">
        <v>81</v>
      </c>
    </row>
    <row r="47" ht="12.75">
      <c r="A47" t="s">
        <v>23</v>
      </c>
    </row>
  </sheetData>
  <mergeCells count="2">
    <mergeCell ref="A5:F5"/>
    <mergeCell ref="A6:F6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A41" sqref="A41:C47"/>
    </sheetView>
  </sheetViews>
  <sheetFormatPr defaultColWidth="9.140625" defaultRowHeight="12.75"/>
  <cols>
    <col min="1" max="1" width="28.28125" style="0" customWidth="1"/>
    <col min="7" max="7" width="28.28125" style="0" customWidth="1"/>
    <col min="8" max="8" width="10.140625" style="0" bestFit="1" customWidth="1"/>
  </cols>
  <sheetData>
    <row r="1" ht="12.75">
      <c r="A1" s="9"/>
    </row>
    <row r="2" spans="1:9" ht="15.75">
      <c r="A2" s="12" t="s">
        <v>0</v>
      </c>
      <c r="B2" s="6"/>
      <c r="C2" s="6"/>
      <c r="D2" s="6"/>
      <c r="E2" s="6"/>
      <c r="F2" s="6"/>
      <c r="G2" s="6"/>
      <c r="H2" s="6"/>
      <c r="I2" s="6"/>
    </row>
    <row r="3" spans="1:9" ht="15.75">
      <c r="A3" s="12" t="s">
        <v>43</v>
      </c>
      <c r="B3" s="6"/>
      <c r="C3" s="6"/>
      <c r="D3" s="6"/>
      <c r="E3" s="6"/>
      <c r="F3" s="6"/>
      <c r="G3" s="6"/>
      <c r="H3" s="6"/>
      <c r="I3" s="6"/>
    </row>
    <row r="4" spans="1:9" ht="15.75">
      <c r="A4" s="5"/>
      <c r="B4" s="6"/>
      <c r="C4" s="6"/>
      <c r="D4" s="6"/>
      <c r="E4" s="6"/>
      <c r="F4" s="6"/>
      <c r="G4" s="6"/>
      <c r="H4" s="6"/>
      <c r="I4" s="6"/>
    </row>
    <row r="5" spans="1:9" ht="15.75">
      <c r="A5" s="36" t="s">
        <v>42</v>
      </c>
      <c r="B5" s="36"/>
      <c r="C5" s="36"/>
      <c r="D5" s="36"/>
      <c r="E5" s="36"/>
      <c r="F5" s="36"/>
      <c r="G5" s="6"/>
      <c r="H5" s="6"/>
      <c r="I5" s="6"/>
    </row>
    <row r="6" spans="1:6" ht="18">
      <c r="A6" s="37"/>
      <c r="B6" s="37"/>
      <c r="C6" s="37"/>
      <c r="D6" s="37"/>
      <c r="E6" s="37"/>
      <c r="F6" s="37"/>
    </row>
    <row r="7" spans="7:8" ht="12.75">
      <c r="G7" s="7"/>
      <c r="H7" s="7"/>
    </row>
    <row r="8" spans="1:12" ht="12.75">
      <c r="A8" s="1" t="s">
        <v>1</v>
      </c>
      <c r="B8" s="2">
        <v>9</v>
      </c>
      <c r="C8" s="2">
        <v>10</v>
      </c>
      <c r="D8" s="2">
        <v>11</v>
      </c>
      <c r="E8" s="2">
        <v>12</v>
      </c>
      <c r="F8" s="2"/>
      <c r="L8" s="2"/>
    </row>
    <row r="9" spans="1:6" ht="12.75">
      <c r="A9" s="10" t="s">
        <v>28</v>
      </c>
      <c r="B9" s="3">
        <v>0.15</v>
      </c>
      <c r="C9" s="3">
        <v>0.05</v>
      </c>
      <c r="D9" s="4" t="s">
        <v>2</v>
      </c>
      <c r="E9" s="4" t="s">
        <v>2</v>
      </c>
      <c r="F9" s="2"/>
    </row>
    <row r="10" spans="1:6" ht="12.75">
      <c r="A10" s="10" t="s">
        <v>29</v>
      </c>
      <c r="B10" s="3">
        <v>0.06</v>
      </c>
      <c r="C10" s="3">
        <v>0.02</v>
      </c>
      <c r="D10" s="4" t="s">
        <v>2</v>
      </c>
      <c r="E10" s="4" t="s">
        <v>2</v>
      </c>
      <c r="F10" s="4"/>
    </row>
    <row r="11" spans="1:6" ht="12.75">
      <c r="A11" s="10" t="s">
        <v>30</v>
      </c>
      <c r="B11" s="3">
        <v>0.06</v>
      </c>
      <c r="C11" s="4" t="s">
        <v>2</v>
      </c>
      <c r="D11" s="4" t="s">
        <v>2</v>
      </c>
      <c r="E11" s="4" t="s">
        <v>2</v>
      </c>
      <c r="F11" s="4"/>
    </row>
    <row r="12" spans="1:6" ht="12.75">
      <c r="A12" s="10" t="s">
        <v>19</v>
      </c>
      <c r="B12" s="3">
        <v>0.12</v>
      </c>
      <c r="C12" s="3">
        <v>0.12</v>
      </c>
      <c r="D12" s="3">
        <v>0.1</v>
      </c>
      <c r="E12" s="3">
        <v>0.08</v>
      </c>
      <c r="F12" s="4"/>
    </row>
    <row r="13" spans="1:6" ht="12.75">
      <c r="A13" t="s">
        <v>20</v>
      </c>
      <c r="B13" s="3">
        <v>0.12</v>
      </c>
      <c r="C13" s="3">
        <v>0.09</v>
      </c>
      <c r="D13" s="4" t="s">
        <v>2</v>
      </c>
      <c r="E13" s="4" t="s">
        <v>2</v>
      </c>
      <c r="F13" s="4"/>
    </row>
    <row r="14" spans="1:6" ht="12.75">
      <c r="A14" s="10" t="s">
        <v>31</v>
      </c>
      <c r="B14" s="3">
        <v>0.06</v>
      </c>
      <c r="C14" s="4" t="s">
        <v>2</v>
      </c>
      <c r="D14" s="4" t="s">
        <v>2</v>
      </c>
      <c r="E14" s="4" t="s">
        <v>2</v>
      </c>
      <c r="F14" s="4"/>
    </row>
    <row r="15" spans="1:6" ht="12.75">
      <c r="A15" s="10" t="s">
        <v>32</v>
      </c>
      <c r="B15" s="3">
        <v>0.06</v>
      </c>
      <c r="C15" s="3">
        <v>0.02</v>
      </c>
      <c r="D15" s="4" t="s">
        <v>2</v>
      </c>
      <c r="E15" s="4" t="s">
        <v>2</v>
      </c>
      <c r="F15" s="4"/>
    </row>
    <row r="16" spans="1:6" ht="12.75">
      <c r="A16" s="10" t="s">
        <v>39</v>
      </c>
      <c r="B16" s="3">
        <v>0.05</v>
      </c>
      <c r="C16" s="4" t="s">
        <v>2</v>
      </c>
      <c r="D16" s="4" t="s">
        <v>2</v>
      </c>
      <c r="E16" s="4" t="s">
        <v>2</v>
      </c>
      <c r="F16" s="4"/>
    </row>
    <row r="17" spans="1:6" ht="12.75">
      <c r="A17" s="10" t="s">
        <v>3</v>
      </c>
      <c r="B17" s="3">
        <v>0.06</v>
      </c>
      <c r="C17" s="3">
        <v>0.02</v>
      </c>
      <c r="D17" s="4" t="s">
        <v>2</v>
      </c>
      <c r="E17" s="4" t="s">
        <v>2</v>
      </c>
      <c r="F17" s="4"/>
    </row>
    <row r="18" spans="1:6" ht="12.75">
      <c r="A18" s="10" t="s">
        <v>4</v>
      </c>
      <c r="B18" s="3">
        <v>0.08</v>
      </c>
      <c r="C18" s="3">
        <v>0.03</v>
      </c>
      <c r="D18" s="4" t="s">
        <v>2</v>
      </c>
      <c r="E18" s="4" t="s">
        <v>2</v>
      </c>
      <c r="F18" s="4"/>
    </row>
    <row r="19" spans="1:6" ht="12.75">
      <c r="A19" s="10" t="s">
        <v>16</v>
      </c>
      <c r="B19" s="3">
        <v>0.06</v>
      </c>
      <c r="C19" s="4" t="s">
        <v>2</v>
      </c>
      <c r="D19" s="4" t="s">
        <v>2</v>
      </c>
      <c r="E19" s="4" t="s">
        <v>2</v>
      </c>
      <c r="F19" s="4"/>
    </row>
    <row r="20" spans="1:6" ht="12.75">
      <c r="A20" s="10" t="s">
        <v>5</v>
      </c>
      <c r="B20" s="3">
        <v>0.06</v>
      </c>
      <c r="C20" s="3">
        <v>0.02</v>
      </c>
      <c r="D20" s="4" t="s">
        <v>2</v>
      </c>
      <c r="E20" s="4" t="s">
        <v>2</v>
      </c>
      <c r="F20" s="4"/>
    </row>
    <row r="21" spans="1:6" ht="12.75">
      <c r="A21" s="10" t="s">
        <v>6</v>
      </c>
      <c r="B21" s="3">
        <v>0.06</v>
      </c>
      <c r="C21" s="4" t="s">
        <v>2</v>
      </c>
      <c r="D21" s="4" t="s">
        <v>2</v>
      </c>
      <c r="E21" s="4" t="s">
        <v>2</v>
      </c>
      <c r="F21" s="3"/>
    </row>
    <row r="22" spans="1:6" ht="12.75">
      <c r="A22" s="10" t="s">
        <v>7</v>
      </c>
      <c r="B22" s="3">
        <v>0.06</v>
      </c>
      <c r="C22" s="3">
        <v>0.02</v>
      </c>
      <c r="D22" s="4" t="s">
        <v>2</v>
      </c>
      <c r="E22" s="4" t="s">
        <v>2</v>
      </c>
      <c r="F22" s="4"/>
    </row>
    <row r="23" spans="1:6" ht="12.75">
      <c r="A23" s="10" t="s">
        <v>8</v>
      </c>
      <c r="B23" s="3">
        <v>0.11</v>
      </c>
      <c r="C23" s="3">
        <v>0.03</v>
      </c>
      <c r="D23" s="3">
        <v>0.01</v>
      </c>
      <c r="E23" s="4" t="s">
        <v>2</v>
      </c>
      <c r="F23" s="4"/>
    </row>
    <row r="24" spans="1:6" ht="12.75">
      <c r="A24" s="10" t="s">
        <v>9</v>
      </c>
      <c r="B24" s="3">
        <v>0.06</v>
      </c>
      <c r="C24" s="3">
        <v>0.02</v>
      </c>
      <c r="D24" s="4" t="s">
        <v>2</v>
      </c>
      <c r="E24" s="4" t="s">
        <v>2</v>
      </c>
      <c r="F24" s="4"/>
    </row>
    <row r="25" spans="1:6" ht="12.75">
      <c r="A25" s="10" t="s">
        <v>10</v>
      </c>
      <c r="B25" s="3">
        <v>0.1</v>
      </c>
      <c r="C25" s="4" t="s">
        <v>2</v>
      </c>
      <c r="D25" s="4" t="s">
        <v>2</v>
      </c>
      <c r="E25" s="4" t="s">
        <v>2</v>
      </c>
      <c r="F25" s="4"/>
    </row>
    <row r="26" spans="1:6" ht="12.75">
      <c r="A26" s="10" t="s">
        <v>33</v>
      </c>
      <c r="B26" s="3">
        <v>0.06</v>
      </c>
      <c r="C26" s="4" t="s">
        <v>2</v>
      </c>
      <c r="D26" s="4" t="s">
        <v>2</v>
      </c>
      <c r="E26" s="4" t="s">
        <v>2</v>
      </c>
      <c r="F26" s="4"/>
    </row>
    <row r="27" spans="1:6" ht="12.75">
      <c r="A27" s="10" t="s">
        <v>12</v>
      </c>
      <c r="B27" s="3">
        <v>0.04</v>
      </c>
      <c r="C27" s="4" t="s">
        <v>2</v>
      </c>
      <c r="D27" s="4" t="s">
        <v>2</v>
      </c>
      <c r="E27" s="4" t="s">
        <v>2</v>
      </c>
      <c r="F27" s="4"/>
    </row>
    <row r="28" spans="1:6" ht="12.75">
      <c r="A28" s="10" t="s">
        <v>13</v>
      </c>
      <c r="B28" s="3">
        <v>0.065</v>
      </c>
      <c r="C28" s="3">
        <v>0.025</v>
      </c>
      <c r="D28" s="4" t="s">
        <v>2</v>
      </c>
      <c r="E28" s="4" t="s">
        <v>2</v>
      </c>
      <c r="F28" s="4"/>
    </row>
    <row r="29" spans="1:6" ht="12.75">
      <c r="A29" s="10" t="s">
        <v>11</v>
      </c>
      <c r="B29" s="3">
        <v>0.05</v>
      </c>
      <c r="C29" s="4" t="s">
        <v>2</v>
      </c>
      <c r="D29" s="4" t="s">
        <v>2</v>
      </c>
      <c r="E29" s="4" t="s">
        <v>2</v>
      </c>
      <c r="F29" s="4"/>
    </row>
    <row r="30" spans="1:6" ht="12.75">
      <c r="A30" s="10" t="s">
        <v>34</v>
      </c>
      <c r="B30" s="3">
        <v>0.06</v>
      </c>
      <c r="C30" s="4" t="s">
        <v>2</v>
      </c>
      <c r="D30" s="4" t="s">
        <v>2</v>
      </c>
      <c r="E30" s="4" t="s">
        <v>2</v>
      </c>
      <c r="F30" s="4"/>
    </row>
    <row r="31" spans="1:6" ht="12.75">
      <c r="A31" s="10" t="s">
        <v>35</v>
      </c>
      <c r="B31" s="3">
        <v>0.06</v>
      </c>
      <c r="C31" s="3">
        <v>0.02</v>
      </c>
      <c r="D31" s="4" t="s">
        <v>2</v>
      </c>
      <c r="E31" s="4" t="s">
        <v>2</v>
      </c>
      <c r="F31" s="4"/>
    </row>
    <row r="32" spans="1:6" ht="12.75">
      <c r="A32" s="10" t="s">
        <v>36</v>
      </c>
      <c r="B32" s="3">
        <v>0.08</v>
      </c>
      <c r="C32" s="3">
        <v>0.04</v>
      </c>
      <c r="D32" s="4" t="s">
        <v>2</v>
      </c>
      <c r="E32" s="4" t="s">
        <v>2</v>
      </c>
      <c r="F32" s="4"/>
    </row>
    <row r="33" spans="1:6" ht="12.75">
      <c r="A33" s="10" t="s">
        <v>15</v>
      </c>
      <c r="B33" s="3">
        <v>0.07</v>
      </c>
      <c r="C33" s="3">
        <v>0.03</v>
      </c>
      <c r="D33" s="4" t="s">
        <v>2</v>
      </c>
      <c r="E33" s="4" t="s">
        <v>2</v>
      </c>
      <c r="F33" s="4"/>
    </row>
    <row r="34" spans="1:6" ht="12.75">
      <c r="A34" s="10" t="s">
        <v>37</v>
      </c>
      <c r="B34" s="3">
        <v>0.06</v>
      </c>
      <c r="C34" s="3">
        <v>0.02</v>
      </c>
      <c r="D34" s="4" t="s">
        <v>2</v>
      </c>
      <c r="E34" s="4" t="s">
        <v>2</v>
      </c>
      <c r="F34" s="4"/>
    </row>
    <row r="35" spans="1:6" ht="12.75">
      <c r="A35" s="10" t="s">
        <v>38</v>
      </c>
      <c r="B35" s="3">
        <v>0.06</v>
      </c>
      <c r="C35" s="3">
        <v>0.02</v>
      </c>
      <c r="D35" s="4" t="s">
        <v>2</v>
      </c>
      <c r="E35" s="4" t="s">
        <v>2</v>
      </c>
      <c r="F35" s="4"/>
    </row>
    <row r="36" spans="1:6" ht="12.75">
      <c r="A36" s="10" t="s">
        <v>17</v>
      </c>
      <c r="B36" s="13" t="s">
        <v>26</v>
      </c>
      <c r="C36" s="8"/>
      <c r="D36" s="4"/>
      <c r="E36" s="4"/>
      <c r="F36" s="4"/>
    </row>
    <row r="37" spans="1:6" ht="12.75">
      <c r="A37" s="10" t="s">
        <v>41</v>
      </c>
      <c r="B37" s="15" t="s">
        <v>40</v>
      </c>
      <c r="C37" s="15" t="s">
        <v>40</v>
      </c>
      <c r="D37" s="15" t="s">
        <v>40</v>
      </c>
      <c r="E37" s="15" t="s">
        <v>40</v>
      </c>
      <c r="F37" s="4"/>
    </row>
    <row r="38" spans="1:5" ht="12.75">
      <c r="A38" s="10" t="s">
        <v>18</v>
      </c>
      <c r="B38" s="3">
        <v>0.15</v>
      </c>
      <c r="C38" s="3">
        <v>0.1</v>
      </c>
      <c r="D38" s="4"/>
      <c r="E38" s="4"/>
    </row>
    <row r="39" spans="2:3" ht="12.75">
      <c r="B39" s="3"/>
      <c r="C39" s="3"/>
    </row>
    <row r="40" spans="1:6" ht="15.75">
      <c r="A40" s="11" t="s">
        <v>27</v>
      </c>
      <c r="B40" s="6"/>
      <c r="C40" s="6"/>
      <c r="F40" s="6"/>
    </row>
    <row r="41" spans="1:3" ht="12.75">
      <c r="A41" s="10" t="s">
        <v>9</v>
      </c>
      <c r="B41" t="s">
        <v>21</v>
      </c>
      <c r="C41" s="8"/>
    </row>
    <row r="42" spans="1:3" ht="12.75">
      <c r="A42" s="10" t="s">
        <v>11</v>
      </c>
      <c r="B42" t="s">
        <v>22</v>
      </c>
      <c r="C42" s="8"/>
    </row>
    <row r="43" spans="1:2" ht="12.75">
      <c r="A43" s="10" t="s">
        <v>14</v>
      </c>
      <c r="B43" t="s">
        <v>24</v>
      </c>
    </row>
    <row r="44" spans="1:2" ht="12.75">
      <c r="A44" s="10" t="s">
        <v>8</v>
      </c>
      <c r="B44" t="s">
        <v>25</v>
      </c>
    </row>
    <row r="46" ht="12.75">
      <c r="A46" t="s">
        <v>81</v>
      </c>
    </row>
    <row r="47" ht="12.75">
      <c r="A47" t="s">
        <v>23</v>
      </c>
    </row>
    <row r="50" ht="12.75">
      <c r="A50" s="14"/>
    </row>
  </sheetData>
  <mergeCells count="2">
    <mergeCell ref="A6:F6"/>
    <mergeCell ref="A5:F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1996 113B PROPOSALS</dc:title>
  <dc:subject/>
  <dc:creator>Division of Insurance</dc:creator>
  <cp:keywords/>
  <dc:description/>
  <cp:lastModifiedBy>Division of Insurance</cp:lastModifiedBy>
  <cp:lastPrinted>2000-02-24T20:34:41Z</cp:lastPrinted>
  <dcterms:created xsi:type="dcterms:W3CDTF">1999-01-05T18:58:29Z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