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66925"/>
  <mc:AlternateContent xmlns:mc="http://schemas.openxmlformats.org/markup-compatibility/2006">
    <mc:Choice Requires="x15">
      <x15ac:absPath xmlns:x15ac="http://schemas.microsoft.com/office/spreadsheetml/2010/11/ac" url="https://casact-my.sharepoint.com/personal/cmarx_casact_org/Documents/Desktop/"/>
    </mc:Choice>
  </mc:AlternateContent>
  <xr:revisionPtr revIDLastSave="0" documentId="8_{469A8B64-100B-4891-A00C-0562A79ED5DF}" xr6:coauthVersionLast="47" xr6:coauthVersionMax="47" xr10:uidLastSave="{00000000-0000-0000-0000-000000000000}"/>
  <bookViews>
    <workbookView xWindow="-110" yWindow="-110" windowWidth="19420" windowHeight="11500" xr2:uid="{00000000-000D-0000-FFFF-FFFF00000000}"/>
  </bookViews>
  <sheets>
    <sheet name="Item 1" sheetId="5" r:id="rId1"/>
    <sheet name="Answer 1" sheetId="4" r:id="rId2"/>
    <sheet name="Item 2" sheetId="6" r:id="rId3"/>
    <sheet name="Answer 2" sheetId="10" r:id="rId4"/>
    <sheet name="Item 3" sheetId="8" r:id="rId5"/>
    <sheet name="Answer 3" sheetId="7"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0" l="1"/>
  <c r="D46" i="10"/>
  <c r="D45" i="10"/>
  <c r="E44" i="10"/>
  <c r="D44" i="10"/>
  <c r="G38" i="10"/>
  <c r="F38" i="10"/>
  <c r="E38" i="10"/>
  <c r="D38" i="10"/>
  <c r="G39" i="10" l="1"/>
  <c r="E45" i="10" s="1"/>
  <c r="F39" i="10" s="1"/>
  <c r="E46" i="10" s="1"/>
  <c r="D54" i="10" s="1"/>
  <c r="E39" i="10" l="1"/>
  <c r="E47" i="10" s="1"/>
  <c r="D55" i="10" s="1"/>
  <c r="D39" i="10" l="1"/>
</calcChain>
</file>

<file path=xl/sharedStrings.xml><?xml version="1.0" encoding="utf-8"?>
<sst xmlns="http://schemas.openxmlformats.org/spreadsheetml/2006/main" count="152" uniqueCount="95">
  <si>
    <t>Points:</t>
  </si>
  <si>
    <t>Item Type:</t>
  </si>
  <si>
    <t>Domain:</t>
  </si>
  <si>
    <t>Task:</t>
  </si>
  <si>
    <t>Reference:</t>
  </si>
  <si>
    <t>Source Label:</t>
  </si>
  <si>
    <t>Administration:</t>
  </si>
  <si>
    <t xml:space="preserve">Selection Criteria: </t>
  </si>
  <si>
    <t>Correct / Full-credit Answer:</t>
  </si>
  <si>
    <t>Shown Work:</t>
  </si>
  <si>
    <t>Full Credit Narrative:</t>
  </si>
  <si>
    <t>Pitfalls/Mistakes:</t>
  </si>
  <si>
    <t>Fall 2025</t>
  </si>
  <si>
    <t>Constructed Response</t>
  </si>
  <si>
    <t>Retired</t>
  </si>
  <si>
    <t xml:space="preserve">2. Candidates often would justify the confidence interval or the expected value, but not both. Both were required for full credit. </t>
  </si>
  <si>
    <t>1.5 points</t>
  </si>
  <si>
    <t>A stochastic loss reserving model estimates that ultimate losses have an expected value of $70 million with a 90%</t>
  </si>
  <si>
    <t>confidence interval from $60 million to $84 million.</t>
  </si>
  <si>
    <t>Describe what is implied by each exhibit below about the accuracy of the expected value and the size of the confidence</t>
  </si>
  <si>
    <t>interval if the exhibit were produced during model validation:</t>
  </si>
  <si>
    <t>i.     Histogram A</t>
  </si>
  <si>
    <t>ii.    Histogram B</t>
  </si>
  <si>
    <t>iii.   P-P Plot A</t>
  </si>
  <si>
    <t xml:space="preserve">SHOW ALL WORK. </t>
  </si>
  <si>
    <t>i. the model expected value is biased high because of the high frequency in the lower percentiles. the rest of the bars are pretty uniform so the confidence interval is likely appropriate</t>
  </si>
  <si>
    <t>iii. The symetric nature of the pp-plot suggests that the EV estimate is accurate at 70M. size of CI - the inverse slanted s shape of the pp-plot suggests the model is heavy tailed ie the CI is too large/wide</t>
  </si>
  <si>
    <t>Question requires no calculations</t>
  </si>
  <si>
    <r>
      <t xml:space="preserve">Candidates received full credit if they commented on the implications of the expected value </t>
    </r>
    <r>
      <rPr>
        <b/>
        <sz val="11"/>
        <color theme="1"/>
        <rFont val="Calibri"/>
        <family val="2"/>
      </rPr>
      <t>and</t>
    </r>
    <r>
      <rPr>
        <sz val="11"/>
        <color theme="1"/>
        <rFont val="Calibri"/>
        <family val="2"/>
        <scheme val="minor"/>
      </rPr>
      <t xml:space="preserve"> confidence interval stated in the prompt in relation to each histogram and p-p plot given in the prompt.</t>
    </r>
  </si>
  <si>
    <t>1. Insufficent support. Candidates need to explain why a confidence interval or expected value "appears reasonable", not just state that it is reasonable with no justification.</t>
  </si>
  <si>
    <t>Candidates who failed to do all of these things did not receive full credit.</t>
  </si>
  <si>
    <t>Candidates generally performed well on this question, but often lost points due to an insufficent response. Candidates are reminded to pay attention to the adverbs used in question prompts - in this case "Describe".</t>
  </si>
  <si>
    <t>Given the following information in ($000s) as of December 31, 2021:</t>
  </si>
  <si>
    <t>Accident Year</t>
  </si>
  <si>
    <t>Incremental Paid Loss as of (months)</t>
  </si>
  <si>
    <t xml:space="preserve">•  Assume there is no development after 48 months. </t>
  </si>
  <si>
    <t>•  Assume the dispersion parameters are identical for all cells.</t>
  </si>
  <si>
    <t xml:space="preserve">a. 1.25 points </t>
  </si>
  <si>
    <t xml:space="preserve">Calculate the expected unpaid losses for accident years 2020 and 2021 using the Over-Dispersed Poisson (ODP) Cross-Classified Model. </t>
  </si>
  <si>
    <t>b. 0.5 point</t>
  </si>
  <si>
    <t>Briefly describe two implications of the relationship between the ODP Cross-Classified Model and the conventional chain ladder method.</t>
  </si>
  <si>
    <t>SHOW ALL WORK.</t>
  </si>
  <si>
    <t>0.25 point</t>
  </si>
  <si>
    <t>Subpart a</t>
  </si>
  <si>
    <t>Taylor, pg. 27</t>
  </si>
  <si>
    <t>Incremental Loss</t>
  </si>
  <si>
    <t>β</t>
  </si>
  <si>
    <t>Cumulative</t>
  </si>
  <si>
    <t>Loss</t>
  </si>
  <si>
    <t>α</t>
  </si>
  <si>
    <t>Subpart b</t>
  </si>
  <si>
    <t>0.5 point total</t>
  </si>
  <si>
    <t>Note to Graders - if candidate acknowledges the chain ladder as equal and uses it full credit can be awarded</t>
  </si>
  <si>
    <t xml:space="preserve">Expected </t>
  </si>
  <si>
    <t>Unpaid Losses</t>
  </si>
  <si>
    <t>Taylor, pg. 25</t>
  </si>
  <si>
    <t xml:space="preserve">Forecasts obtained from the ODP Mack and ODP cross-classified models are identical and equal to those obtained from </t>
  </si>
  <si>
    <t>the conventional chain ladder, despite the very different formulations of the models.</t>
  </si>
  <si>
    <t>Cross-classified model is formulated in terms of parameters thus one may obtain forecasts</t>
  </si>
  <si>
    <t>without any consideration of the parameters directly, but working as if the model were an ODP Mack model</t>
  </si>
  <si>
    <t>Enhanced Matching</t>
  </si>
  <si>
    <t>Spring 2024</t>
  </si>
  <si>
    <t xml:space="preserve">Candidates receive full credit if all items are matched </t>
  </si>
  <si>
    <t xml:space="preserve">Candidates generally performed well on this question, this is to showcase a potential new question type question for exam 7. </t>
  </si>
  <si>
    <t>1. Misclassify process risk and parameter risk</t>
  </si>
  <si>
    <t>1.75 points</t>
  </si>
  <si>
    <t>1.25 points total</t>
  </si>
  <si>
    <t>Full credit for part a if formula and application of formula correct, and arrive at the correct answers for 2020 and 2021</t>
  </si>
  <si>
    <t>Correctly identify the two implications between ODP and CL</t>
  </si>
  <si>
    <t>ii. The symetric nature of the Histogram B suggests that the EV estimate is accurate at 70M.  size of CI - the small buckets of freq. at both tails suggests the model is heavy tailed ie its CI is too large/wide.</t>
  </si>
  <si>
    <t>The candidate needed to identify the appropriateness of the expected value and confidence interval while providing some form of support/justification for their identification.</t>
  </si>
  <si>
    <t>2. Not providing two answers. Common mistake - not elaborating on you can obtain forecasts without directly estimating parameters, just working as if it were an ODP Mack model. And duplicating the first answer with different variations</t>
  </si>
  <si>
    <t>1. calculation errors, not using the correct formula. Example include wrong β's in the denominator when calculating α, some candidates subtract all β's instead of only the β's for the remaining development periods</t>
  </si>
  <si>
    <t>a. 1.25 points</t>
  </si>
  <si>
    <t>Calculate the expected unpaid losses for accident years 2020 and 2021 resulting from an Over-Dispersed Poisson (ODP)</t>
  </si>
  <si>
    <t>Cross-Classified Model.</t>
  </si>
  <si>
    <t>ladder method.</t>
  </si>
  <si>
    <t>Briefly describe two implications of the relationship between the ODP Cross-Classified Model and the conventional chain</t>
  </si>
  <si>
    <t>A.iv.2: Test assumptions underlying reserving models</t>
  </si>
  <si>
    <t>Subdomain:</t>
  </si>
  <si>
    <t>A: Estimation of Claims Liabilities</t>
  </si>
  <si>
    <t>A.iv: Unpaid Claim Output &amp; Diagnostic Analysis</t>
  </si>
  <si>
    <t>More than half candidate got full credit, representitive of standard stochastic reserving problem.</t>
  </si>
  <si>
    <t>Spreadsheet</t>
  </si>
  <si>
    <t>A.iii. 5: Derive predictive distributions using stochastic methods.</t>
  </si>
  <si>
    <t>A.iii: Unpaid Claim Stochastic Distribution</t>
  </si>
  <si>
    <t>A.iv: Unpaid Claim Output &amp; Diasnostic Analysis</t>
  </si>
  <si>
    <t>A.iv.4: Calculate risk margins.</t>
  </si>
  <si>
    <t>1 point</t>
  </si>
  <si>
    <t>An actuary is assessing a risk margin for insurance liabilities of an automobile insurance portfolio.</t>
  </si>
  <si>
    <t>Match the statements in the left column having an impact on the variability of insurance liabilities with the associated risk source that a risk margin should account for in the right column.</t>
  </si>
  <si>
    <t>Each option in the left column may be used once.</t>
  </si>
  <si>
    <t>Meyers, G., "Stochastic Loss Reserving Using Bayesian MCMC Models (2nd edition-2015)", CAS Monograph #8. Including errata. page 9</t>
  </si>
  <si>
    <t>Taylor, G. and Mcguire, G., "Stochastic Loss Reserving Using Generalized Linear Models", CAS Monograph #3, Chapters1-6. Including errata. Pages 25-27</t>
  </si>
  <si>
    <t>Marshall, K., Collings, S., Hodson, M., and O'Dowd, C., "A Framework for Assessing Risk Margins", Institute of Actuaries of Australia 16th General Insurance Seminar, 9-12 November 2008, Coolum, Australia. Pages 11, 31, 33, 38-39, 41-42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</si>
</sst>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_(* \(#,##0.00\);_(* \-??_);_(@_)"/>
    <numFmt numFmtId="165" formatCode="_(* #,##0_);_(* \(#,##0\);_(* \-??_);_(@_)"/>
    <numFmt numFmtId="166" formatCode="0.000"/>
  </numFmts>
  <fonts count="19" x14ac:knownFonts="1">
    <font>
      <sz val="11"/>
      <color theme="1"/>
      <name val="Calibri"/>
      <family val="2"/>
      <scheme val="minor"/>
    </font>
    <font>
      <b/>
      <sz val="11"/>
      <color theme="1"/>
      <name val="Calibri"/>
      <family val="2"/>
      <scheme val="minor"/>
    </font>
    <font>
      <b/>
      <u/>
      <sz val="11"/>
      <color theme="1"/>
      <name val="Calibri"/>
      <family val="2"/>
      <scheme val="minor"/>
    </font>
    <font>
      <b/>
      <sz val="11"/>
      <name val="Calibri"/>
      <family val="2"/>
    </font>
    <font>
      <sz val="11"/>
      <color theme="1"/>
      <name val="Calibri"/>
      <family val="2"/>
      <scheme val="minor"/>
    </font>
    <font>
      <sz val="11"/>
      <color rgb="FF000000"/>
      <name val="Calibri"/>
      <family val="2"/>
      <charset val="1"/>
    </font>
    <font>
      <sz val="11"/>
      <name val="Calibri"/>
      <family val="2"/>
      <scheme val="minor"/>
    </font>
    <font>
      <sz val="11"/>
      <color rgb="FF000000"/>
      <name val="Calibri"/>
      <family val="2"/>
      <scheme val="minor"/>
    </font>
    <font>
      <sz val="12"/>
      <color theme="1"/>
      <name val="Calibri"/>
      <family val="2"/>
      <scheme val="minor"/>
    </font>
    <font>
      <b/>
      <sz val="11"/>
      <color theme="1"/>
      <name val="Calibri"/>
      <family val="2"/>
    </font>
    <font>
      <sz val="11"/>
      <color theme="1"/>
      <name val="Calibri"/>
      <family val="2"/>
    </font>
    <font>
      <sz val="11"/>
      <color rgb="FF000000"/>
      <name val="Calibri"/>
      <family val="2"/>
    </font>
    <font>
      <b/>
      <u/>
      <sz val="11"/>
      <name val="Calibri"/>
      <family val="2"/>
      <scheme val="minor"/>
    </font>
    <font>
      <sz val="11"/>
      <color rgb="FF7030A0"/>
      <name val="Calibri"/>
      <family val="2"/>
      <scheme val="minor"/>
    </font>
    <font>
      <sz val="11"/>
      <color rgb="FFFF0000"/>
      <name val="Calibri"/>
      <family val="2"/>
      <scheme val="minor"/>
    </font>
    <font>
      <sz val="11"/>
      <color theme="1"/>
      <name val="Times New Roman"/>
      <family val="1"/>
    </font>
    <font>
      <b/>
      <sz val="11"/>
      <color theme="1"/>
      <name val="Times New Roman"/>
      <family val="1"/>
    </font>
    <font>
      <u/>
      <sz val="11"/>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right/>
      <top style="thin">
        <color auto="1"/>
      </top>
      <bottom/>
      <diagonal/>
    </border>
    <border>
      <left/>
      <right style="medium">
        <color auto="1"/>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8">
    <xf numFmtId="0" fontId="0" fillId="0" borderId="0"/>
    <xf numFmtId="0" fontId="5" fillId="0" borderId="0"/>
    <xf numFmtId="0" fontId="4" fillId="0" borderId="0"/>
    <xf numFmtId="164" fontId="5" fillId="0" borderId="0" applyBorder="0" applyProtection="0"/>
    <xf numFmtId="0" fontId="4" fillId="0" borderId="0"/>
    <xf numFmtId="0" fontId="8" fillId="0" borderId="0"/>
    <xf numFmtId="0" fontId="11" fillId="0" borderId="0"/>
    <xf numFmtId="43" fontId="4" fillId="0" borderId="0" applyFont="0" applyFill="0" applyBorder="0" applyAlignment="0" applyProtection="0"/>
  </cellStyleXfs>
  <cellXfs count="139">
    <xf numFmtId="0" fontId="0" fillId="0" borderId="0" xfId="0"/>
    <xf numFmtId="0" fontId="0" fillId="2" borderId="0" xfId="0" applyFill="1"/>
    <xf numFmtId="0" fontId="2" fillId="0" borderId="0" xfId="0" applyFont="1"/>
    <xf numFmtId="0" fontId="3" fillId="0" borderId="0" xfId="0" applyFont="1"/>
    <xf numFmtId="2" fontId="6" fillId="4" borderId="3" xfId="1" applyNumberFormat="1" applyFont="1" applyFill="1" applyBorder="1" applyAlignment="1" applyProtection="1">
      <alignment horizontal="center"/>
      <protection locked="0"/>
    </xf>
    <xf numFmtId="0" fontId="6" fillId="4" borderId="0" xfId="1" applyFont="1" applyFill="1" applyAlignment="1" applyProtection="1">
      <alignment horizontal="center"/>
      <protection locked="0"/>
    </xf>
    <xf numFmtId="165" fontId="6" fillId="4" borderId="0" xfId="3" applyNumberFormat="1" applyFont="1" applyFill="1" applyBorder="1" applyProtection="1">
      <protection locked="0"/>
    </xf>
    <xf numFmtId="3" fontId="6" fillId="4" borderId="0" xfId="4" applyNumberFormat="1" applyFont="1" applyFill="1" applyAlignment="1" applyProtection="1">
      <alignment horizontal="left" vertical="center" wrapText="1"/>
      <protection locked="0"/>
    </xf>
    <xf numFmtId="2" fontId="6" fillId="4" borderId="5" xfId="1" applyNumberFormat="1" applyFont="1" applyFill="1" applyBorder="1" applyAlignment="1" applyProtection="1">
      <alignment horizontal="left"/>
      <protection locked="0"/>
    </xf>
    <xf numFmtId="0" fontId="7" fillId="4" borderId="6" xfId="1" applyFont="1" applyFill="1" applyBorder="1" applyAlignment="1" applyProtection="1">
      <alignment horizontal="center"/>
      <protection locked="0"/>
    </xf>
    <xf numFmtId="37" fontId="6" fillId="4" borderId="6" xfId="3" applyNumberFormat="1" applyFont="1" applyFill="1" applyBorder="1" applyAlignment="1" applyProtection="1">
      <alignment horizontal="center"/>
      <protection locked="0"/>
    </xf>
    <xf numFmtId="165" fontId="6" fillId="4" borderId="6" xfId="3" applyNumberFormat="1" applyFont="1" applyFill="1" applyBorder="1" applyProtection="1">
      <protection locked="0"/>
    </xf>
    <xf numFmtId="0" fontId="10" fillId="5" borderId="0" xfId="0" applyFont="1" applyFill="1"/>
    <xf numFmtId="0" fontId="10" fillId="5" borderId="8" xfId="0" applyFont="1" applyFill="1" applyBorder="1"/>
    <xf numFmtId="0" fontId="10" fillId="5" borderId="9" xfId="0" applyFont="1" applyFill="1" applyBorder="1"/>
    <xf numFmtId="0" fontId="10" fillId="5" borderId="4" xfId="0" applyFont="1" applyFill="1" applyBorder="1"/>
    <xf numFmtId="0" fontId="9" fillId="5" borderId="5" xfId="0" applyFont="1" applyFill="1" applyBorder="1"/>
    <xf numFmtId="0" fontId="10" fillId="5" borderId="17" xfId="0" applyFont="1" applyFill="1" applyBorder="1"/>
    <xf numFmtId="0" fontId="10" fillId="5" borderId="18" xfId="0" applyFont="1" applyFill="1" applyBorder="1"/>
    <xf numFmtId="0" fontId="4" fillId="0" borderId="0" xfId="2"/>
    <xf numFmtId="0" fontId="7" fillId="0" borderId="0" xfId="1" applyFont="1"/>
    <xf numFmtId="0" fontId="7" fillId="0" borderId="0" xfId="6" applyFont="1" applyAlignment="1">
      <alignment horizontal="left" vertical="center"/>
    </xf>
    <xf numFmtId="0" fontId="1" fillId="0" borderId="0" xfId="2" applyFont="1"/>
    <xf numFmtId="0" fontId="6" fillId="0" borderId="0" xfId="2" applyFont="1"/>
    <xf numFmtId="0" fontId="4" fillId="0" borderId="0" xfId="2" applyAlignment="1">
      <alignment horizontal="left"/>
    </xf>
    <xf numFmtId="0" fontId="0" fillId="3" borderId="10" xfId="2" applyFont="1" applyFill="1" applyBorder="1" applyAlignment="1">
      <alignment horizontal="center"/>
    </xf>
    <xf numFmtId="0" fontId="0" fillId="3" borderId="13" xfId="2" applyFont="1" applyFill="1" applyBorder="1" applyAlignment="1">
      <alignment horizontal="center"/>
    </xf>
    <xf numFmtId="0" fontId="15" fillId="0" borderId="0" xfId="2" applyFont="1" applyAlignment="1">
      <alignment horizontal="center" wrapText="1"/>
    </xf>
    <xf numFmtId="3" fontId="0" fillId="3" borderId="13" xfId="2" applyNumberFormat="1" applyFont="1" applyFill="1" applyBorder="1" applyAlignment="1">
      <alignment horizontal="center"/>
    </xf>
    <xf numFmtId="3" fontId="0" fillId="3" borderId="10" xfId="2" applyNumberFormat="1" applyFont="1" applyFill="1" applyBorder="1" applyAlignment="1">
      <alignment horizontal="center"/>
    </xf>
    <xf numFmtId="0" fontId="16" fillId="2" borderId="0" xfId="2" applyFont="1" applyFill="1" applyAlignment="1">
      <alignment horizontal="center"/>
    </xf>
    <xf numFmtId="166" fontId="1" fillId="2" borderId="0" xfId="2" applyNumberFormat="1" applyFont="1" applyFill="1" applyAlignment="1">
      <alignment horizontal="center"/>
    </xf>
    <xf numFmtId="0" fontId="0" fillId="3" borderId="15" xfId="2" applyFont="1" applyFill="1" applyBorder="1" applyAlignment="1">
      <alignment horizontal="center"/>
    </xf>
    <xf numFmtId="0" fontId="1" fillId="2" borderId="15" xfId="2" applyFont="1" applyFill="1" applyBorder="1" applyAlignment="1">
      <alignment horizontal="center"/>
    </xf>
    <xf numFmtId="0" fontId="0" fillId="3" borderId="16" xfId="2" applyFont="1" applyFill="1" applyBorder="1" applyAlignment="1">
      <alignment horizontal="center" wrapText="1"/>
    </xf>
    <xf numFmtId="0" fontId="15" fillId="3" borderId="16" xfId="2" applyFont="1" applyFill="1" applyBorder="1" applyAlignment="1">
      <alignment horizontal="center" wrapText="1"/>
    </xf>
    <xf numFmtId="0" fontId="16" fillId="2" borderId="16" xfId="2" applyFont="1" applyFill="1" applyBorder="1" applyAlignment="1">
      <alignment horizontal="center" wrapText="1"/>
    </xf>
    <xf numFmtId="3" fontId="1" fillId="2" borderId="10" xfId="2" applyNumberFormat="1" applyFont="1" applyFill="1" applyBorder="1" applyAlignment="1">
      <alignment horizontal="center"/>
    </xf>
    <xf numFmtId="0" fontId="1" fillId="2" borderId="16" xfId="2" applyFont="1" applyFill="1" applyBorder="1" applyAlignment="1">
      <alignment horizontal="center" wrapText="1"/>
    </xf>
    <xf numFmtId="0" fontId="4" fillId="4" borderId="4" xfId="0" applyFont="1" applyFill="1" applyBorder="1" applyProtection="1">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0" fontId="6" fillId="4" borderId="10" xfId="4" applyFont="1" applyFill="1" applyBorder="1" applyAlignment="1" applyProtection="1">
      <alignment horizontal="left" vertical="center" wrapText="1"/>
      <protection locked="0"/>
    </xf>
    <xf numFmtId="3" fontId="6" fillId="4" borderId="0" xfId="4" applyNumberFormat="1" applyFont="1" applyFill="1" applyAlignment="1" applyProtection="1">
      <alignment horizontal="right" vertical="center" wrapText="1"/>
      <protection locked="0"/>
    </xf>
    <xf numFmtId="3" fontId="6" fillId="4" borderId="10" xfId="4" applyNumberFormat="1" applyFont="1" applyFill="1" applyBorder="1" applyAlignment="1" applyProtection="1">
      <alignment horizontal="left" vertical="center" wrapText="1"/>
      <protection locked="0"/>
    </xf>
    <xf numFmtId="37" fontId="6" fillId="4" borderId="0" xfId="3" applyNumberFormat="1" applyFont="1" applyFill="1" applyBorder="1" applyAlignment="1" applyProtection="1">
      <alignment horizontal="center"/>
      <protection locked="0"/>
    </xf>
    <xf numFmtId="0" fontId="6" fillId="4" borderId="0" xfId="4" applyFont="1" applyFill="1" applyAlignment="1" applyProtection="1">
      <alignment horizontal="right" vertical="center" wrapText="1"/>
      <protection locked="0"/>
    </xf>
    <xf numFmtId="0" fontId="17" fillId="4" borderId="0" xfId="1" applyFont="1" applyFill="1" applyAlignment="1" applyProtection="1">
      <alignment horizontal="center"/>
      <protection locked="0"/>
    </xf>
    <xf numFmtId="0" fontId="7" fillId="4" borderId="10" xfId="1" applyFont="1" applyFill="1" applyBorder="1" applyAlignment="1" applyProtection="1">
      <alignment horizontal="left" wrapText="1"/>
      <protection locked="0"/>
    </xf>
    <xf numFmtId="0" fontId="7" fillId="4" borderId="0" xfId="1" applyFont="1" applyFill="1" applyAlignment="1" applyProtection="1">
      <alignment horizontal="center"/>
      <protection locked="0"/>
    </xf>
    <xf numFmtId="0" fontId="6" fillId="4" borderId="0" xfId="4" applyFont="1" applyFill="1" applyAlignment="1" applyProtection="1">
      <alignment horizontal="center" vertical="center" wrapText="1"/>
      <protection locked="0"/>
    </xf>
    <xf numFmtId="0" fontId="4" fillId="4" borderId="7" xfId="0" applyFont="1" applyFill="1" applyBorder="1" applyProtection="1">
      <protection locked="0"/>
    </xf>
    <xf numFmtId="0" fontId="14" fillId="0" borderId="0" xfId="2" applyFont="1"/>
    <xf numFmtId="37" fontId="1" fillId="2" borderId="10" xfId="7" applyNumberFormat="1" applyFont="1" applyFill="1" applyBorder="1" applyAlignment="1">
      <alignment horizontal="center"/>
    </xf>
    <xf numFmtId="0" fontId="6" fillId="5" borderId="1" xfId="1" applyFont="1" applyFill="1" applyBorder="1" applyAlignment="1" applyProtection="1">
      <alignment horizontal="left"/>
      <protection locked="0"/>
    </xf>
    <xf numFmtId="0" fontId="6" fillId="5" borderId="1" xfId="1" applyFont="1" applyFill="1" applyBorder="1" applyProtection="1">
      <protection locked="0"/>
    </xf>
    <xf numFmtId="0" fontId="4" fillId="5" borderId="2" xfId="2" applyFill="1" applyBorder="1" applyProtection="1">
      <protection locked="0"/>
    </xf>
    <xf numFmtId="2" fontId="6" fillId="5" borderId="3" xfId="1" applyNumberFormat="1" applyFont="1" applyFill="1" applyBorder="1" applyAlignment="1" applyProtection="1">
      <alignment horizontal="center"/>
      <protection locked="0"/>
    </xf>
    <xf numFmtId="0" fontId="7" fillId="5" borderId="0" xfId="1" applyFont="1" applyFill="1" applyAlignment="1" applyProtection="1">
      <alignment horizontal="left"/>
      <protection locked="0"/>
    </xf>
    <xf numFmtId="0" fontId="6" fillId="5" borderId="0" xfId="1" applyFont="1" applyFill="1" applyAlignment="1" applyProtection="1">
      <alignment horizontal="center"/>
      <protection locked="0"/>
    </xf>
    <xf numFmtId="0" fontId="4" fillId="5" borderId="0" xfId="2" applyFill="1" applyProtection="1">
      <protection locked="0"/>
    </xf>
    <xf numFmtId="165" fontId="6" fillId="5" borderId="0" xfId="3" applyNumberFormat="1" applyFont="1" applyFill="1" applyBorder="1" applyProtection="1">
      <protection locked="0"/>
    </xf>
    <xf numFmtId="0" fontId="4" fillId="5" borderId="4" xfId="2" applyFill="1" applyBorder="1" applyProtection="1">
      <protection locked="0"/>
    </xf>
    <xf numFmtId="0" fontId="7" fillId="5" borderId="0" xfId="1" applyFont="1" applyFill="1"/>
    <xf numFmtId="3" fontId="6" fillId="5" borderId="0" xfId="4" applyNumberFormat="1" applyFont="1" applyFill="1" applyAlignment="1" applyProtection="1">
      <alignment vertical="center"/>
      <protection locked="0"/>
    </xf>
    <xf numFmtId="0" fontId="4" fillId="5" borderId="0" xfId="5" applyFont="1" applyFill="1"/>
    <xf numFmtId="0" fontId="6" fillId="5" borderId="0" xfId="4" applyFont="1" applyFill="1" applyAlignment="1" applyProtection="1">
      <alignment horizontal="centerContinuous" vertical="center" wrapText="1"/>
      <protection locked="0"/>
    </xf>
    <xf numFmtId="0" fontId="7" fillId="5" borderId="6" xfId="1" applyFont="1" applyFill="1" applyBorder="1" applyAlignment="1" applyProtection="1">
      <alignment horizontal="center"/>
      <protection locked="0"/>
    </xf>
    <xf numFmtId="37" fontId="6" fillId="5" borderId="6" xfId="3" applyNumberFormat="1" applyFont="1" applyFill="1" applyBorder="1" applyAlignment="1" applyProtection="1">
      <alignment horizontal="center"/>
      <protection locked="0"/>
    </xf>
    <xf numFmtId="165" fontId="6" fillId="5" borderId="6" xfId="3" applyNumberFormat="1" applyFont="1" applyFill="1" applyBorder="1" applyProtection="1">
      <protection locked="0"/>
    </xf>
    <xf numFmtId="0" fontId="4" fillId="5" borderId="7" xfId="2" applyFill="1" applyBorder="1" applyProtection="1">
      <protection locked="0"/>
    </xf>
    <xf numFmtId="0" fontId="0" fillId="0" borderId="0" xfId="0" applyAlignment="1">
      <alignment horizontal="left"/>
    </xf>
    <xf numFmtId="0" fontId="3" fillId="0" borderId="0" xfId="0" applyFont="1" applyAlignment="1">
      <alignment vertical="top"/>
    </xf>
    <xf numFmtId="0" fontId="6" fillId="5" borderId="19" xfId="1" applyFont="1" applyFill="1" applyBorder="1" applyAlignment="1" applyProtection="1">
      <alignment horizontal="left"/>
      <protection locked="0"/>
    </xf>
    <xf numFmtId="0" fontId="6" fillId="5" borderId="8" xfId="1" applyFont="1" applyFill="1" applyBorder="1" applyProtection="1">
      <protection locked="0"/>
    </xf>
    <xf numFmtId="0" fontId="0" fillId="5" borderId="8" xfId="0" applyFill="1" applyBorder="1"/>
    <xf numFmtId="0" fontId="4" fillId="5" borderId="9" xfId="2" applyFill="1" applyBorder="1" applyProtection="1">
      <protection locked="0"/>
    </xf>
    <xf numFmtId="0" fontId="4" fillId="5" borderId="3" xfId="2" applyFill="1" applyBorder="1" applyAlignment="1" applyProtection="1">
      <alignment horizontal="center"/>
      <protection locked="0"/>
    </xf>
    <xf numFmtId="0" fontId="0" fillId="5" borderId="0" xfId="0" applyFill="1"/>
    <xf numFmtId="3" fontId="6" fillId="5" borderId="3" xfId="4" applyNumberFormat="1" applyFont="1" applyFill="1" applyBorder="1" applyAlignment="1" applyProtection="1">
      <alignment horizontal="left" vertical="center" wrapText="1"/>
      <protection locked="0"/>
    </xf>
    <xf numFmtId="2" fontId="18" fillId="5" borderId="5" xfId="1" applyNumberFormat="1" applyFont="1" applyFill="1" applyBorder="1" applyAlignment="1" applyProtection="1">
      <alignment horizontal="left"/>
      <protection locked="0"/>
    </xf>
    <xf numFmtId="0" fontId="10" fillId="5" borderId="12" xfId="2" applyFont="1" applyFill="1" applyBorder="1" applyAlignment="1">
      <alignment horizontal="center"/>
    </xf>
    <xf numFmtId="0" fontId="10" fillId="5" borderId="10" xfId="2" applyFont="1" applyFill="1" applyBorder="1" applyAlignment="1">
      <alignment horizontal="center"/>
    </xf>
    <xf numFmtId="0" fontId="10" fillId="5" borderId="13" xfId="2" applyFont="1" applyFill="1" applyBorder="1" applyAlignment="1">
      <alignment horizontal="center"/>
    </xf>
    <xf numFmtId="3" fontId="10" fillId="5" borderId="12" xfId="2" applyNumberFormat="1" applyFont="1" applyFill="1" applyBorder="1" applyAlignment="1">
      <alignment horizontal="center"/>
    </xf>
    <xf numFmtId="3" fontId="10" fillId="5" borderId="10" xfId="2" applyNumberFormat="1" applyFont="1" applyFill="1" applyBorder="1" applyAlignment="1">
      <alignment horizontal="center"/>
    </xf>
    <xf numFmtId="3" fontId="10" fillId="5" borderId="13" xfId="2" applyNumberFormat="1" applyFont="1" applyFill="1" applyBorder="1" applyAlignment="1">
      <alignment horizontal="center"/>
    </xf>
    <xf numFmtId="3" fontId="10" fillId="5" borderId="14" xfId="2" applyNumberFormat="1" applyFont="1" applyFill="1" applyBorder="1" applyAlignment="1">
      <alignment horizontal="center"/>
    </xf>
    <xf numFmtId="0" fontId="10" fillId="5" borderId="3" xfId="0" applyFont="1" applyFill="1" applyBorder="1"/>
    <xf numFmtId="0" fontId="9" fillId="5" borderId="6" xfId="0" applyFont="1" applyFill="1" applyBorder="1"/>
    <xf numFmtId="0" fontId="9" fillId="5" borderId="7" xfId="0" applyFont="1" applyFill="1" applyBorder="1"/>
    <xf numFmtId="3" fontId="10" fillId="5" borderId="0" xfId="2" applyNumberFormat="1" applyFont="1" applyFill="1" applyAlignment="1">
      <alignment horizontal="center"/>
    </xf>
    <xf numFmtId="0" fontId="0" fillId="0" borderId="3" xfId="0" applyBorder="1"/>
    <xf numFmtId="0" fontId="10" fillId="5" borderId="20" xfId="0" applyFont="1" applyFill="1" applyBorder="1"/>
    <xf numFmtId="0" fontId="7" fillId="5" borderId="9" xfId="6" applyFont="1" applyFill="1" applyBorder="1"/>
    <xf numFmtId="0" fontId="12" fillId="5" borderId="3" xfId="6" applyFont="1" applyFill="1" applyBorder="1" applyAlignment="1">
      <alignment horizontal="center"/>
    </xf>
    <xf numFmtId="0" fontId="7" fillId="5" borderId="4" xfId="6" applyFont="1" applyFill="1" applyBorder="1"/>
    <xf numFmtId="2" fontId="6" fillId="5" borderId="3" xfId="6" applyNumberFormat="1" applyFont="1" applyFill="1" applyBorder="1" applyAlignment="1">
      <alignment horizontal="center"/>
    </xf>
    <xf numFmtId="0" fontId="4" fillId="5" borderId="15" xfId="2" applyFill="1" applyBorder="1" applyAlignment="1">
      <alignment horizontal="center"/>
    </xf>
    <xf numFmtId="0" fontId="4" fillId="5" borderId="16" xfId="2" applyFill="1" applyBorder="1" applyAlignment="1">
      <alignment horizontal="center" wrapText="1"/>
    </xf>
    <xf numFmtId="0" fontId="4" fillId="5" borderId="10" xfId="2" applyFill="1" applyBorder="1" applyAlignment="1">
      <alignment horizontal="center"/>
    </xf>
    <xf numFmtId="0" fontId="4" fillId="5" borderId="13" xfId="2" applyFill="1" applyBorder="1" applyAlignment="1">
      <alignment horizontal="center"/>
    </xf>
    <xf numFmtId="3" fontId="4" fillId="5" borderId="10" xfId="2" applyNumberFormat="1" applyFill="1" applyBorder="1" applyAlignment="1">
      <alignment horizontal="center"/>
    </xf>
    <xf numFmtId="3" fontId="4" fillId="5" borderId="13" xfId="2" applyNumberFormat="1" applyFill="1" applyBorder="1" applyAlignment="1">
      <alignment horizontal="center"/>
    </xf>
    <xf numFmtId="3" fontId="4" fillId="5" borderId="14" xfId="2" applyNumberFormat="1" applyFill="1" applyBorder="1" applyAlignment="1">
      <alignment horizontal="center"/>
    </xf>
    <xf numFmtId="0" fontId="6" fillId="5" borderId="6" xfId="2" applyFont="1" applyFill="1" applyBorder="1" applyAlignment="1">
      <alignment horizontal="left"/>
    </xf>
    <xf numFmtId="0" fontId="6" fillId="5" borderId="6" xfId="6" applyFont="1" applyFill="1" applyBorder="1" applyAlignment="1">
      <alignment horizontal="left" vertical="top"/>
    </xf>
    <xf numFmtId="0" fontId="6" fillId="5" borderId="7" xfId="6" applyFont="1" applyFill="1" applyBorder="1" applyAlignment="1">
      <alignment horizontal="left" vertical="top"/>
    </xf>
    <xf numFmtId="0" fontId="4" fillId="5" borderId="8" xfId="4" applyFill="1" applyBorder="1" applyAlignment="1">
      <alignment vertical="top"/>
    </xf>
    <xf numFmtId="0" fontId="4" fillId="5" borderId="0" xfId="4" applyFill="1" applyAlignment="1">
      <alignment vertical="top"/>
    </xf>
    <xf numFmtId="3" fontId="4" fillId="5" borderId="0" xfId="4" applyNumberFormat="1" applyFill="1"/>
    <xf numFmtId="0" fontId="7" fillId="5" borderId="0" xfId="1" applyFont="1" applyFill="1" applyAlignment="1">
      <alignment wrapText="1"/>
    </xf>
    <xf numFmtId="0" fontId="4" fillId="5" borderId="0" xfId="2" applyFill="1"/>
    <xf numFmtId="0" fontId="6" fillId="5" borderId="0" xfId="1" quotePrefix="1" applyFont="1" applyFill="1" applyAlignment="1">
      <alignment horizontal="center"/>
    </xf>
    <xf numFmtId="0" fontId="6" fillId="5" borderId="0" xfId="1" applyFont="1" applyFill="1" applyAlignment="1">
      <alignment horizontal="center" vertical="center" wrapText="1"/>
    </xf>
    <xf numFmtId="3" fontId="6" fillId="5" borderId="0" xfId="1" quotePrefix="1" applyNumberFormat="1" applyFont="1" applyFill="1" applyAlignment="1">
      <alignment horizontal="center" vertical="center" wrapText="1"/>
    </xf>
    <xf numFmtId="3" fontId="4" fillId="5" borderId="0" xfId="2" applyNumberFormat="1" applyFill="1" applyAlignment="1">
      <alignment horizontal="center"/>
    </xf>
    <xf numFmtId="0" fontId="4" fillId="5" borderId="0" xfId="2" applyFill="1" applyAlignment="1">
      <alignment horizontal="center"/>
    </xf>
    <xf numFmtId="10" fontId="6" fillId="5" borderId="0" xfId="1" quotePrefix="1" applyNumberFormat="1" applyFont="1" applyFill="1" applyAlignment="1">
      <alignment horizontal="center" vertical="center" wrapText="1"/>
    </xf>
    <xf numFmtId="0" fontId="6" fillId="5" borderId="0" xfId="1" applyFont="1" applyFill="1" applyAlignment="1">
      <alignment horizontal="center"/>
    </xf>
    <xf numFmtId="0" fontId="13" fillId="5" borderId="0" xfId="1" applyFont="1" applyFill="1" applyAlignment="1">
      <alignment horizontal="right" vertical="center" wrapText="1"/>
    </xf>
    <xf numFmtId="3" fontId="13" fillId="5" borderId="0" xfId="1" applyNumberFormat="1" applyFont="1" applyFill="1" applyAlignment="1">
      <alignment horizontal="right" vertical="center" wrapText="1"/>
    </xf>
    <xf numFmtId="10" fontId="7" fillId="5" borderId="0" xfId="1" applyNumberFormat="1" applyFont="1" applyFill="1" applyAlignment="1">
      <alignment horizontal="center"/>
    </xf>
    <xf numFmtId="2" fontId="18" fillId="5" borderId="5" xfId="1" applyNumberFormat="1" applyFont="1" applyFill="1" applyBorder="1" applyAlignment="1">
      <alignment horizontal="left"/>
    </xf>
    <xf numFmtId="2" fontId="6" fillId="5" borderId="3" xfId="6" applyNumberFormat="1" applyFont="1" applyFill="1" applyBorder="1" applyAlignment="1">
      <alignment horizontal="left"/>
    </xf>
    <xf numFmtId="0" fontId="4" fillId="5" borderId="11" xfId="2" applyFill="1" applyBorder="1" applyAlignment="1">
      <alignment horizontal="center"/>
    </xf>
    <xf numFmtId="0" fontId="4" fillId="5" borderId="12" xfId="2" applyFill="1" applyBorder="1" applyAlignment="1">
      <alignment horizontal="center"/>
    </xf>
    <xf numFmtId="0" fontId="4" fillId="5" borderId="19" xfId="4" applyFill="1" applyBorder="1" applyAlignment="1">
      <alignment vertical="top"/>
    </xf>
    <xf numFmtId="0" fontId="0" fillId="0" borderId="8" xfId="0" applyBorder="1"/>
    <xf numFmtId="0" fontId="0" fillId="5" borderId="19" xfId="0" applyFill="1" applyBorder="1"/>
    <xf numFmtId="0" fontId="0" fillId="5" borderId="9" xfId="0" applyFill="1" applyBorder="1"/>
    <xf numFmtId="0" fontId="0" fillId="5" borderId="3" xfId="0" applyFill="1" applyBorder="1"/>
    <xf numFmtId="0" fontId="0" fillId="5" borderId="4" xfId="0" applyFill="1" applyBorder="1"/>
    <xf numFmtId="0" fontId="0" fillId="5" borderId="20" xfId="0" applyFill="1" applyBorder="1"/>
    <xf numFmtId="0" fontId="0" fillId="5" borderId="17" xfId="0" applyFill="1" applyBorder="1"/>
    <xf numFmtId="0" fontId="0" fillId="5" borderId="18" xfId="0" applyFill="1" applyBorder="1"/>
    <xf numFmtId="0" fontId="10" fillId="5" borderId="10" xfId="2" applyFont="1" applyFill="1" applyBorder="1" applyAlignment="1">
      <alignment horizontal="center" vertical="center" wrapText="1"/>
    </xf>
    <xf numFmtId="0" fontId="10" fillId="5" borderId="11" xfId="2" applyFont="1" applyFill="1" applyBorder="1" applyAlignment="1">
      <alignment horizontal="center"/>
    </xf>
    <xf numFmtId="0" fontId="10" fillId="5" borderId="12" xfId="2" applyFont="1" applyFill="1" applyBorder="1" applyAlignment="1">
      <alignment horizontal="center"/>
    </xf>
  </cellXfs>
  <cellStyles count="8">
    <cellStyle name="Comma 2" xfId="7" xr:uid="{1D6C83D4-B26E-874E-804B-604504935F92}"/>
    <cellStyle name="Comma 2 2 3" xfId="3" xr:uid="{604B8625-A2AA-4DA2-9B38-A9F1D4D315BB}"/>
    <cellStyle name="Normal" xfId="0" builtinId="0"/>
    <cellStyle name="Normal 2" xfId="5" xr:uid="{AE36C4FF-7EAF-4AB3-9C96-D3344467621E}"/>
    <cellStyle name="Normal 2 2 2 2" xfId="2" xr:uid="{9CC8B19F-39DA-498E-9870-1E2F26218604}"/>
    <cellStyle name="Normal 2 3" xfId="1" xr:uid="{0EFBE955-51BE-46FE-B446-48F33CCBBDCC}"/>
    <cellStyle name="Normal 2 3 2" xfId="6" xr:uid="{994EE125-4F6D-1347-9941-C68C4BB851F7}"/>
    <cellStyle name="Normal 4 2 2" xfId="4" xr:uid="{AB742B15-14B9-4E65-8F4F-5D46A2F9338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22489</xdr:colOff>
      <xdr:row>9</xdr:row>
      <xdr:rowOff>30427</xdr:rowOff>
    </xdr:from>
    <xdr:ext cx="3120761" cy="2434245"/>
    <xdr:pic>
      <xdr:nvPicPr>
        <xdr:cNvPr id="2" name="Picture 1">
          <a:extLst>
            <a:ext uri="{FF2B5EF4-FFF2-40B4-BE49-F238E27FC236}">
              <a16:creationId xmlns:a16="http://schemas.microsoft.com/office/drawing/2014/main" id="{48E36FC0-7256-47C7-BB88-DD51C0BD4C47}"/>
            </a:ext>
          </a:extLst>
        </xdr:cNvPr>
        <xdr:cNvPicPr>
          <a:picLocks noChangeAspect="1"/>
        </xdr:cNvPicPr>
      </xdr:nvPicPr>
      <xdr:blipFill>
        <a:blip xmlns:r="http://schemas.openxmlformats.org/officeDocument/2006/relationships" r:embed="rId1"/>
        <a:stretch>
          <a:fillRect/>
        </a:stretch>
      </xdr:blipFill>
      <xdr:spPr>
        <a:xfrm>
          <a:off x="1051189" y="1744927"/>
          <a:ext cx="3120761" cy="2434245"/>
        </a:xfrm>
        <a:prstGeom prst="rect">
          <a:avLst/>
        </a:prstGeom>
      </xdr:spPr>
    </xdr:pic>
    <xdr:clientData/>
  </xdr:oneCellAnchor>
  <xdr:oneCellAnchor>
    <xdr:from>
      <xdr:col>1</xdr:col>
      <xdr:colOff>25135</xdr:colOff>
      <xdr:row>24</xdr:row>
      <xdr:rowOff>22492</xdr:rowOff>
    </xdr:from>
    <xdr:ext cx="3113695" cy="2406384"/>
    <xdr:pic>
      <xdr:nvPicPr>
        <xdr:cNvPr id="3" name="Picture 2">
          <a:extLst>
            <a:ext uri="{FF2B5EF4-FFF2-40B4-BE49-F238E27FC236}">
              <a16:creationId xmlns:a16="http://schemas.microsoft.com/office/drawing/2014/main" id="{4AB80287-EE8D-47EF-B71C-489504912C85}"/>
            </a:ext>
          </a:extLst>
        </xdr:cNvPr>
        <xdr:cNvPicPr>
          <a:picLocks noChangeAspect="1"/>
        </xdr:cNvPicPr>
      </xdr:nvPicPr>
      <xdr:blipFill>
        <a:blip xmlns:r="http://schemas.openxmlformats.org/officeDocument/2006/relationships" r:embed="rId2"/>
        <a:stretch>
          <a:fillRect/>
        </a:stretch>
      </xdr:blipFill>
      <xdr:spPr>
        <a:xfrm>
          <a:off x="1053835" y="4594492"/>
          <a:ext cx="3113695" cy="2406384"/>
        </a:xfrm>
        <a:prstGeom prst="rect">
          <a:avLst/>
        </a:prstGeom>
      </xdr:spPr>
    </xdr:pic>
    <xdr:clientData/>
  </xdr:oneCellAnchor>
  <xdr:oneCellAnchor>
    <xdr:from>
      <xdr:col>1</xdr:col>
      <xdr:colOff>35717</xdr:colOff>
      <xdr:row>39</xdr:row>
      <xdr:rowOff>21170</xdr:rowOff>
    </xdr:from>
    <xdr:ext cx="3071813" cy="2363702"/>
    <xdr:pic>
      <xdr:nvPicPr>
        <xdr:cNvPr id="4" name="Picture 3">
          <a:extLst>
            <a:ext uri="{FF2B5EF4-FFF2-40B4-BE49-F238E27FC236}">
              <a16:creationId xmlns:a16="http://schemas.microsoft.com/office/drawing/2014/main" id="{01AF5BE6-9DD7-4EC4-95C3-5CC67B0F4FD0}"/>
            </a:ext>
          </a:extLst>
        </xdr:cNvPr>
        <xdr:cNvPicPr>
          <a:picLocks noChangeAspect="1"/>
        </xdr:cNvPicPr>
      </xdr:nvPicPr>
      <xdr:blipFill>
        <a:blip xmlns:r="http://schemas.openxmlformats.org/officeDocument/2006/relationships" r:embed="rId3"/>
        <a:stretch>
          <a:fillRect/>
        </a:stretch>
      </xdr:blipFill>
      <xdr:spPr>
        <a:xfrm>
          <a:off x="1064417" y="7450670"/>
          <a:ext cx="3071813" cy="236370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22489</xdr:colOff>
      <xdr:row>19</xdr:row>
      <xdr:rowOff>30427</xdr:rowOff>
    </xdr:from>
    <xdr:ext cx="3120761" cy="2434245"/>
    <xdr:pic>
      <xdr:nvPicPr>
        <xdr:cNvPr id="2" name="Picture 1">
          <a:extLst>
            <a:ext uri="{FF2B5EF4-FFF2-40B4-BE49-F238E27FC236}">
              <a16:creationId xmlns:a16="http://schemas.microsoft.com/office/drawing/2014/main" id="{E0623E2A-4103-4090-8411-2AD65CE039D1}"/>
            </a:ext>
          </a:extLst>
        </xdr:cNvPr>
        <xdr:cNvPicPr>
          <a:picLocks noChangeAspect="1"/>
        </xdr:cNvPicPr>
      </xdr:nvPicPr>
      <xdr:blipFill>
        <a:blip xmlns:r="http://schemas.openxmlformats.org/officeDocument/2006/relationships" r:embed="rId1"/>
        <a:stretch>
          <a:fillRect/>
        </a:stretch>
      </xdr:blipFill>
      <xdr:spPr>
        <a:xfrm>
          <a:off x="898789" y="1744927"/>
          <a:ext cx="3120761" cy="2434245"/>
        </a:xfrm>
        <a:prstGeom prst="rect">
          <a:avLst/>
        </a:prstGeom>
      </xdr:spPr>
    </xdr:pic>
    <xdr:clientData/>
  </xdr:oneCellAnchor>
  <xdr:oneCellAnchor>
    <xdr:from>
      <xdr:col>2</xdr:col>
      <xdr:colOff>25135</xdr:colOff>
      <xdr:row>34</xdr:row>
      <xdr:rowOff>22492</xdr:rowOff>
    </xdr:from>
    <xdr:ext cx="3113695" cy="2406384"/>
    <xdr:pic>
      <xdr:nvPicPr>
        <xdr:cNvPr id="3" name="Picture 2">
          <a:extLst>
            <a:ext uri="{FF2B5EF4-FFF2-40B4-BE49-F238E27FC236}">
              <a16:creationId xmlns:a16="http://schemas.microsoft.com/office/drawing/2014/main" id="{CD801FFA-B71F-4C08-8FB0-204A13CB5E27}"/>
            </a:ext>
          </a:extLst>
        </xdr:cNvPr>
        <xdr:cNvPicPr>
          <a:picLocks noChangeAspect="1"/>
        </xdr:cNvPicPr>
      </xdr:nvPicPr>
      <xdr:blipFill>
        <a:blip xmlns:r="http://schemas.openxmlformats.org/officeDocument/2006/relationships" r:embed="rId2"/>
        <a:stretch>
          <a:fillRect/>
        </a:stretch>
      </xdr:blipFill>
      <xdr:spPr>
        <a:xfrm>
          <a:off x="901435" y="4594492"/>
          <a:ext cx="3113695" cy="2406384"/>
        </a:xfrm>
        <a:prstGeom prst="rect">
          <a:avLst/>
        </a:prstGeom>
      </xdr:spPr>
    </xdr:pic>
    <xdr:clientData/>
  </xdr:oneCellAnchor>
  <xdr:oneCellAnchor>
    <xdr:from>
      <xdr:col>2</xdr:col>
      <xdr:colOff>35717</xdr:colOff>
      <xdr:row>49</xdr:row>
      <xdr:rowOff>21170</xdr:rowOff>
    </xdr:from>
    <xdr:ext cx="3071813" cy="2363702"/>
    <xdr:pic>
      <xdr:nvPicPr>
        <xdr:cNvPr id="4" name="Picture 3">
          <a:extLst>
            <a:ext uri="{FF2B5EF4-FFF2-40B4-BE49-F238E27FC236}">
              <a16:creationId xmlns:a16="http://schemas.microsoft.com/office/drawing/2014/main" id="{730871C9-198B-480E-9585-72BE745C1979}"/>
            </a:ext>
          </a:extLst>
        </xdr:cNvPr>
        <xdr:cNvPicPr>
          <a:picLocks noChangeAspect="1"/>
        </xdr:cNvPicPr>
      </xdr:nvPicPr>
      <xdr:blipFill>
        <a:blip xmlns:r="http://schemas.openxmlformats.org/officeDocument/2006/relationships" r:embed="rId3"/>
        <a:stretch>
          <a:fillRect/>
        </a:stretch>
      </xdr:blipFill>
      <xdr:spPr>
        <a:xfrm>
          <a:off x="912017" y="7450670"/>
          <a:ext cx="3071813" cy="236370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17928</xdr:colOff>
      <xdr:row>51</xdr:row>
      <xdr:rowOff>129111</xdr:rowOff>
    </xdr:from>
    <xdr:ext cx="1825123" cy="605335"/>
    <xdr:pic>
      <xdr:nvPicPr>
        <xdr:cNvPr id="5" name="Picture 4">
          <a:extLst>
            <a:ext uri="{FF2B5EF4-FFF2-40B4-BE49-F238E27FC236}">
              <a16:creationId xmlns:a16="http://schemas.microsoft.com/office/drawing/2014/main" id="{166DB4D4-CF7B-C245-A464-212B02E7C702}"/>
            </a:ext>
          </a:extLst>
        </xdr:cNvPr>
        <xdr:cNvPicPr>
          <a:picLocks noChangeAspect="1"/>
        </xdr:cNvPicPr>
      </xdr:nvPicPr>
      <xdr:blipFill>
        <a:blip xmlns:r="http://schemas.openxmlformats.org/officeDocument/2006/relationships" r:embed="rId1"/>
        <a:stretch>
          <a:fillRect/>
        </a:stretch>
      </xdr:blipFill>
      <xdr:spPr>
        <a:xfrm>
          <a:off x="5212228" y="8244411"/>
          <a:ext cx="1825123" cy="605335"/>
        </a:xfrm>
        <a:prstGeom prst="rect">
          <a:avLst/>
        </a:prstGeom>
      </xdr:spPr>
    </xdr:pic>
    <xdr:clientData/>
  </xdr:oneCellAnchor>
  <xdr:oneCellAnchor>
    <xdr:from>
      <xdr:col>5</xdr:col>
      <xdr:colOff>243417</xdr:colOff>
      <xdr:row>31</xdr:row>
      <xdr:rowOff>84667</xdr:rowOff>
    </xdr:from>
    <xdr:ext cx="1486010" cy="816181"/>
    <xdr:pic>
      <xdr:nvPicPr>
        <xdr:cNvPr id="6" name="Picture 5">
          <a:extLst>
            <a:ext uri="{FF2B5EF4-FFF2-40B4-BE49-F238E27FC236}">
              <a16:creationId xmlns:a16="http://schemas.microsoft.com/office/drawing/2014/main" id="{5A36783B-714F-1D41-A99F-B9EA39312516}"/>
            </a:ext>
          </a:extLst>
        </xdr:cNvPr>
        <xdr:cNvPicPr>
          <a:picLocks noChangeAspect="1"/>
        </xdr:cNvPicPr>
      </xdr:nvPicPr>
      <xdr:blipFill>
        <a:blip xmlns:r="http://schemas.openxmlformats.org/officeDocument/2006/relationships" r:embed="rId2"/>
        <a:stretch>
          <a:fillRect/>
        </a:stretch>
      </xdr:blipFill>
      <xdr:spPr>
        <a:xfrm>
          <a:off x="4485217" y="4275667"/>
          <a:ext cx="1486010" cy="816181"/>
        </a:xfrm>
        <a:prstGeom prst="rect">
          <a:avLst/>
        </a:prstGeom>
      </xdr:spPr>
    </xdr:pic>
    <xdr:clientData/>
  </xdr:oneCellAnchor>
  <xdr:oneCellAnchor>
    <xdr:from>
      <xdr:col>7</xdr:col>
      <xdr:colOff>74084</xdr:colOff>
      <xdr:row>33</xdr:row>
      <xdr:rowOff>95250</xdr:rowOff>
    </xdr:from>
    <xdr:ext cx="1334963" cy="1566922"/>
    <xdr:pic>
      <xdr:nvPicPr>
        <xdr:cNvPr id="7" name="Picture 6">
          <a:extLst>
            <a:ext uri="{FF2B5EF4-FFF2-40B4-BE49-F238E27FC236}">
              <a16:creationId xmlns:a16="http://schemas.microsoft.com/office/drawing/2014/main" id="{641D9F7C-FFBE-474B-ADC7-FAC5ABCEA12A}"/>
            </a:ext>
          </a:extLst>
        </xdr:cNvPr>
        <xdr:cNvPicPr>
          <a:picLocks noChangeAspect="1"/>
        </xdr:cNvPicPr>
      </xdr:nvPicPr>
      <xdr:blipFill>
        <a:blip xmlns:r="http://schemas.openxmlformats.org/officeDocument/2006/relationships" r:embed="rId3"/>
        <a:stretch>
          <a:fillRect/>
        </a:stretch>
      </xdr:blipFill>
      <xdr:spPr>
        <a:xfrm>
          <a:off x="6220884" y="4667250"/>
          <a:ext cx="1334963" cy="156692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25400</xdr:rowOff>
    </xdr:from>
    <xdr:to>
      <xdr:col>3</xdr:col>
      <xdr:colOff>6350</xdr:colOff>
      <xdr:row>14</xdr:row>
      <xdr:rowOff>12700</xdr:rowOff>
    </xdr:to>
    <xdr:sp macro="" textlink="">
      <xdr:nvSpPr>
        <xdr:cNvPr id="5" name="TextBox 4">
          <a:extLst>
            <a:ext uri="{FF2B5EF4-FFF2-40B4-BE49-F238E27FC236}">
              <a16:creationId xmlns:a16="http://schemas.microsoft.com/office/drawing/2014/main" id="{24CCCB45-1464-B17A-55C7-3BD9E3E927B8}"/>
            </a:ext>
          </a:extLst>
        </xdr:cNvPr>
        <xdr:cNvSpPr txBox="1"/>
      </xdr:nvSpPr>
      <xdr:spPr>
        <a:xfrm>
          <a:off x="484188" y="1851025"/>
          <a:ext cx="1530350" cy="71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Independent Risk - Random component of parameter risk.</a:t>
          </a:r>
        </a:p>
      </xdr:txBody>
    </xdr:sp>
    <xdr:clientData/>
  </xdr:twoCellAnchor>
  <xdr:twoCellAnchor>
    <xdr:from>
      <xdr:col>1</xdr:col>
      <xdr:colOff>19050</xdr:colOff>
      <xdr:row>15</xdr:row>
      <xdr:rowOff>0</xdr:rowOff>
    </xdr:from>
    <xdr:to>
      <xdr:col>3</xdr:col>
      <xdr:colOff>12700</xdr:colOff>
      <xdr:row>18</xdr:row>
      <xdr:rowOff>171450</xdr:rowOff>
    </xdr:to>
    <xdr:sp macro="" textlink="">
      <xdr:nvSpPr>
        <xdr:cNvPr id="7" name="TextBox 6">
          <a:extLst>
            <a:ext uri="{FF2B5EF4-FFF2-40B4-BE49-F238E27FC236}">
              <a16:creationId xmlns:a16="http://schemas.microsoft.com/office/drawing/2014/main" id="{12236718-ED20-4534-A2C9-131A048ABC61}"/>
            </a:ext>
          </a:extLst>
        </xdr:cNvPr>
        <xdr:cNvSpPr txBox="1"/>
      </xdr:nvSpPr>
      <xdr:spPr>
        <a:xfrm>
          <a:off x="781050" y="2762250"/>
          <a:ext cx="15176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Independent Risk - Random component of process risk.</a:t>
          </a:r>
        </a:p>
      </xdr:txBody>
    </xdr:sp>
    <xdr:clientData/>
  </xdr:twoCellAnchor>
  <xdr:twoCellAnchor>
    <xdr:from>
      <xdr:col>2</xdr:col>
      <xdr:colOff>12700</xdr:colOff>
      <xdr:row>7</xdr:row>
      <xdr:rowOff>19050</xdr:rowOff>
    </xdr:from>
    <xdr:to>
      <xdr:col>4</xdr:col>
      <xdr:colOff>19050</xdr:colOff>
      <xdr:row>8</xdr:row>
      <xdr:rowOff>152400</xdr:rowOff>
    </xdr:to>
    <xdr:sp macro="" textlink="">
      <xdr:nvSpPr>
        <xdr:cNvPr id="8" name="TextBox 7">
          <a:extLst>
            <a:ext uri="{FF2B5EF4-FFF2-40B4-BE49-F238E27FC236}">
              <a16:creationId xmlns:a16="http://schemas.microsoft.com/office/drawing/2014/main" id="{5A8BA4A6-A411-4862-B9F1-FC4D921D0E4F}"/>
            </a:ext>
          </a:extLst>
        </xdr:cNvPr>
        <xdr:cNvSpPr txBox="1"/>
      </xdr:nvSpPr>
      <xdr:spPr>
        <a:xfrm>
          <a:off x="1536700" y="1308100"/>
          <a:ext cx="15303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Variability Impact</a:t>
          </a:r>
        </a:p>
      </xdr:txBody>
    </xdr:sp>
    <xdr:clientData/>
  </xdr:twoCellAnchor>
  <xdr:twoCellAnchor>
    <xdr:from>
      <xdr:col>9</xdr:col>
      <xdr:colOff>749300</xdr:colOff>
      <xdr:row>7</xdr:row>
      <xdr:rowOff>12700</xdr:rowOff>
    </xdr:from>
    <xdr:to>
      <xdr:col>11</xdr:col>
      <xdr:colOff>755650</xdr:colOff>
      <xdr:row>8</xdr:row>
      <xdr:rowOff>146050</xdr:rowOff>
    </xdr:to>
    <xdr:sp macro="" textlink="">
      <xdr:nvSpPr>
        <xdr:cNvPr id="9" name="TextBox 8">
          <a:extLst>
            <a:ext uri="{FF2B5EF4-FFF2-40B4-BE49-F238E27FC236}">
              <a16:creationId xmlns:a16="http://schemas.microsoft.com/office/drawing/2014/main" id="{3CD8A29E-8BF2-4978-A141-C9BE7BB8C20C}"/>
            </a:ext>
          </a:extLst>
        </xdr:cNvPr>
        <xdr:cNvSpPr txBox="1"/>
      </xdr:nvSpPr>
      <xdr:spPr>
        <a:xfrm>
          <a:off x="7327900" y="1301750"/>
          <a:ext cx="15303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Risk Source</a:t>
          </a:r>
        </a:p>
      </xdr:txBody>
    </xdr:sp>
    <xdr:clientData/>
  </xdr:twoCellAnchor>
  <xdr:twoCellAnchor>
    <xdr:from>
      <xdr:col>3</xdr:col>
      <xdr:colOff>127000</xdr:colOff>
      <xdr:row>25</xdr:row>
      <xdr:rowOff>12700</xdr:rowOff>
    </xdr:from>
    <xdr:to>
      <xdr:col>5</xdr:col>
      <xdr:colOff>120650</xdr:colOff>
      <xdr:row>29</xdr:row>
      <xdr:rowOff>0</xdr:rowOff>
    </xdr:to>
    <xdr:sp macro="" textlink="">
      <xdr:nvSpPr>
        <xdr:cNvPr id="11" name="TextBox 10">
          <a:extLst>
            <a:ext uri="{FF2B5EF4-FFF2-40B4-BE49-F238E27FC236}">
              <a16:creationId xmlns:a16="http://schemas.microsoft.com/office/drawing/2014/main" id="{260B85BF-7255-4D4F-9509-ABC2D3C6BED5}"/>
            </a:ext>
          </a:extLst>
        </xdr:cNvPr>
        <xdr:cNvSpPr txBox="1"/>
      </xdr:nvSpPr>
      <xdr:spPr>
        <a:xfrm>
          <a:off x="2413000" y="4616450"/>
          <a:ext cx="15176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External Systemic Risk - Recovery Risk</a:t>
          </a:r>
        </a:p>
      </xdr:txBody>
    </xdr:sp>
    <xdr:clientData/>
  </xdr:twoCellAnchor>
  <xdr:twoCellAnchor>
    <xdr:from>
      <xdr:col>3</xdr:col>
      <xdr:colOff>158750</xdr:colOff>
      <xdr:row>20</xdr:row>
      <xdr:rowOff>25400</xdr:rowOff>
    </xdr:from>
    <xdr:to>
      <xdr:col>5</xdr:col>
      <xdr:colOff>152400</xdr:colOff>
      <xdr:row>24</xdr:row>
      <xdr:rowOff>12700</xdr:rowOff>
    </xdr:to>
    <xdr:sp macro="" textlink="">
      <xdr:nvSpPr>
        <xdr:cNvPr id="12" name="TextBox 11">
          <a:extLst>
            <a:ext uri="{FF2B5EF4-FFF2-40B4-BE49-F238E27FC236}">
              <a16:creationId xmlns:a16="http://schemas.microsoft.com/office/drawing/2014/main" id="{2E1E9492-F2EF-4674-8DE5-F546C6668DEC}"/>
            </a:ext>
          </a:extLst>
        </xdr:cNvPr>
        <xdr:cNvSpPr txBox="1"/>
      </xdr:nvSpPr>
      <xdr:spPr>
        <a:xfrm>
          <a:off x="2444750" y="3708400"/>
          <a:ext cx="15176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External Systemic Risk - Lesislative, Political Risks and Claim Inflation Risks</a:t>
          </a:r>
        </a:p>
      </xdr:txBody>
    </xdr:sp>
    <xdr:clientData/>
  </xdr:twoCellAnchor>
  <xdr:twoCellAnchor>
    <xdr:from>
      <xdr:col>3</xdr:col>
      <xdr:colOff>152400</xdr:colOff>
      <xdr:row>10</xdr:row>
      <xdr:rowOff>19050</xdr:rowOff>
    </xdr:from>
    <xdr:to>
      <xdr:col>5</xdr:col>
      <xdr:colOff>146050</xdr:colOff>
      <xdr:row>14</xdr:row>
      <xdr:rowOff>6350</xdr:rowOff>
    </xdr:to>
    <xdr:sp macro="" textlink="">
      <xdr:nvSpPr>
        <xdr:cNvPr id="13" name="TextBox 12">
          <a:extLst>
            <a:ext uri="{FF2B5EF4-FFF2-40B4-BE49-F238E27FC236}">
              <a16:creationId xmlns:a16="http://schemas.microsoft.com/office/drawing/2014/main" id="{E4155A61-7B77-4B6B-BB20-01430D807D44}"/>
            </a:ext>
          </a:extLst>
        </xdr:cNvPr>
        <xdr:cNvSpPr txBox="1"/>
      </xdr:nvSpPr>
      <xdr:spPr>
        <a:xfrm>
          <a:off x="2438400" y="1860550"/>
          <a:ext cx="15176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Internal Systemic Risk - Data Error</a:t>
          </a:r>
        </a:p>
      </xdr:txBody>
    </xdr:sp>
    <xdr:clientData/>
  </xdr:twoCellAnchor>
  <xdr:twoCellAnchor>
    <xdr:from>
      <xdr:col>3</xdr:col>
      <xdr:colOff>146050</xdr:colOff>
      <xdr:row>15</xdr:row>
      <xdr:rowOff>12700</xdr:rowOff>
    </xdr:from>
    <xdr:to>
      <xdr:col>5</xdr:col>
      <xdr:colOff>139700</xdr:colOff>
      <xdr:row>19</xdr:row>
      <xdr:rowOff>0</xdr:rowOff>
    </xdr:to>
    <xdr:sp macro="" textlink="">
      <xdr:nvSpPr>
        <xdr:cNvPr id="14" name="TextBox 13">
          <a:extLst>
            <a:ext uri="{FF2B5EF4-FFF2-40B4-BE49-F238E27FC236}">
              <a16:creationId xmlns:a16="http://schemas.microsoft.com/office/drawing/2014/main" id="{04FCE0A6-9DBE-4A1B-BC3E-4FF346462DBB}"/>
            </a:ext>
          </a:extLst>
        </xdr:cNvPr>
        <xdr:cNvSpPr txBox="1"/>
      </xdr:nvSpPr>
      <xdr:spPr>
        <a:xfrm>
          <a:off x="2432050" y="2774950"/>
          <a:ext cx="15176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External Systemic Risk - Economic and Social Risks</a:t>
          </a:r>
        </a:p>
      </xdr:txBody>
    </xdr:sp>
    <xdr:clientData/>
  </xdr:twoCellAnchor>
  <xdr:twoCellAnchor>
    <xdr:from>
      <xdr:col>0</xdr:col>
      <xdr:colOff>755650</xdr:colOff>
      <xdr:row>25</xdr:row>
      <xdr:rowOff>12700</xdr:rowOff>
    </xdr:from>
    <xdr:to>
      <xdr:col>2</xdr:col>
      <xdr:colOff>749300</xdr:colOff>
      <xdr:row>29</xdr:row>
      <xdr:rowOff>0</xdr:rowOff>
    </xdr:to>
    <xdr:sp macro="" textlink="">
      <xdr:nvSpPr>
        <xdr:cNvPr id="15" name="TextBox 14">
          <a:extLst>
            <a:ext uri="{FF2B5EF4-FFF2-40B4-BE49-F238E27FC236}">
              <a16:creationId xmlns:a16="http://schemas.microsoft.com/office/drawing/2014/main" id="{F48C98A4-B522-4363-B75B-1B86333A7845}"/>
            </a:ext>
          </a:extLst>
        </xdr:cNvPr>
        <xdr:cNvSpPr txBox="1"/>
      </xdr:nvSpPr>
      <xdr:spPr>
        <a:xfrm>
          <a:off x="755650" y="4616450"/>
          <a:ext cx="15176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Internal Systemic Risk - Parameter Selection Error</a:t>
          </a:r>
        </a:p>
      </xdr:txBody>
    </xdr:sp>
    <xdr:clientData/>
  </xdr:twoCellAnchor>
  <xdr:twoCellAnchor>
    <xdr:from>
      <xdr:col>1</xdr:col>
      <xdr:colOff>6350</xdr:colOff>
      <xdr:row>20</xdr:row>
      <xdr:rowOff>6350</xdr:rowOff>
    </xdr:from>
    <xdr:to>
      <xdr:col>3</xdr:col>
      <xdr:colOff>0</xdr:colOff>
      <xdr:row>23</xdr:row>
      <xdr:rowOff>177800</xdr:rowOff>
    </xdr:to>
    <xdr:sp macro="" textlink="">
      <xdr:nvSpPr>
        <xdr:cNvPr id="16" name="TextBox 15">
          <a:extLst>
            <a:ext uri="{FF2B5EF4-FFF2-40B4-BE49-F238E27FC236}">
              <a16:creationId xmlns:a16="http://schemas.microsoft.com/office/drawing/2014/main" id="{CDD9ADFB-C07E-421C-B1D0-3C36E91A2AAC}"/>
            </a:ext>
          </a:extLst>
        </xdr:cNvPr>
        <xdr:cNvSpPr txBox="1"/>
      </xdr:nvSpPr>
      <xdr:spPr>
        <a:xfrm>
          <a:off x="768350" y="3689350"/>
          <a:ext cx="15176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Internal Systemic Risk - Specification Error</a:t>
          </a:r>
        </a:p>
      </xdr:txBody>
    </xdr:sp>
    <xdr:clientData/>
  </xdr:twoCellAnchor>
  <xdr:twoCellAnchor>
    <xdr:from>
      <xdr:col>6</xdr:col>
      <xdr:colOff>0</xdr:colOff>
      <xdr:row>10</xdr:row>
      <xdr:rowOff>12700</xdr:rowOff>
    </xdr:from>
    <xdr:to>
      <xdr:col>7</xdr:col>
      <xdr:colOff>755650</xdr:colOff>
      <xdr:row>14</xdr:row>
      <xdr:rowOff>0</xdr:rowOff>
    </xdr:to>
    <xdr:sp macro="" textlink="">
      <xdr:nvSpPr>
        <xdr:cNvPr id="17" name="TextBox 16">
          <a:extLst>
            <a:ext uri="{FF2B5EF4-FFF2-40B4-BE49-F238E27FC236}">
              <a16:creationId xmlns:a16="http://schemas.microsoft.com/office/drawing/2014/main" id="{BC7CAC83-F6E8-4807-A9E9-BA80EA7803F7}"/>
            </a:ext>
          </a:extLst>
        </xdr:cNvPr>
        <xdr:cNvSpPr txBox="1"/>
      </xdr:nvSpPr>
      <xdr:spPr>
        <a:xfrm>
          <a:off x="4572000" y="1854200"/>
          <a:ext cx="1517650" cy="7239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Drag option from the left here.</a:t>
          </a:r>
        </a:p>
      </xdr:txBody>
    </xdr:sp>
    <xdr:clientData/>
  </xdr:twoCellAnchor>
  <xdr:twoCellAnchor>
    <xdr:from>
      <xdr:col>11</xdr:col>
      <xdr:colOff>19050</xdr:colOff>
      <xdr:row>10</xdr:row>
      <xdr:rowOff>6350</xdr:rowOff>
    </xdr:from>
    <xdr:to>
      <xdr:col>13</xdr:col>
      <xdr:colOff>12700</xdr:colOff>
      <xdr:row>13</xdr:row>
      <xdr:rowOff>177800</xdr:rowOff>
    </xdr:to>
    <xdr:sp macro="" textlink="">
      <xdr:nvSpPr>
        <xdr:cNvPr id="18" name="TextBox 17">
          <a:extLst>
            <a:ext uri="{FF2B5EF4-FFF2-40B4-BE49-F238E27FC236}">
              <a16:creationId xmlns:a16="http://schemas.microsoft.com/office/drawing/2014/main" id="{3313DA3E-F8C8-4699-93F7-5C4F245902AA}"/>
            </a:ext>
          </a:extLst>
        </xdr:cNvPr>
        <xdr:cNvSpPr txBox="1"/>
      </xdr:nvSpPr>
      <xdr:spPr>
        <a:xfrm>
          <a:off x="8401050" y="1847850"/>
          <a:ext cx="1517650" cy="7239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Drag option from the left here.</a:t>
          </a:r>
        </a:p>
      </xdr:txBody>
    </xdr:sp>
    <xdr:clientData/>
  </xdr:twoCellAnchor>
  <xdr:twoCellAnchor>
    <xdr:from>
      <xdr:col>11</xdr:col>
      <xdr:colOff>19050</xdr:colOff>
      <xdr:row>20</xdr:row>
      <xdr:rowOff>0</xdr:rowOff>
    </xdr:from>
    <xdr:to>
      <xdr:col>13</xdr:col>
      <xdr:colOff>12700</xdr:colOff>
      <xdr:row>23</xdr:row>
      <xdr:rowOff>171450</xdr:rowOff>
    </xdr:to>
    <xdr:sp macro="" textlink="">
      <xdr:nvSpPr>
        <xdr:cNvPr id="19" name="TextBox 18">
          <a:extLst>
            <a:ext uri="{FF2B5EF4-FFF2-40B4-BE49-F238E27FC236}">
              <a16:creationId xmlns:a16="http://schemas.microsoft.com/office/drawing/2014/main" id="{8758E051-AA36-4D1C-9885-A774F6D69290}"/>
            </a:ext>
          </a:extLst>
        </xdr:cNvPr>
        <xdr:cNvSpPr txBox="1"/>
      </xdr:nvSpPr>
      <xdr:spPr>
        <a:xfrm>
          <a:off x="8401050" y="3683000"/>
          <a:ext cx="1517650" cy="7239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Drag option from the left here.</a:t>
          </a:r>
        </a:p>
      </xdr:txBody>
    </xdr:sp>
    <xdr:clientData/>
  </xdr:twoCellAnchor>
  <xdr:twoCellAnchor>
    <xdr:from>
      <xdr:col>11</xdr:col>
      <xdr:colOff>19050</xdr:colOff>
      <xdr:row>25</xdr:row>
      <xdr:rowOff>19050</xdr:rowOff>
    </xdr:from>
    <xdr:to>
      <xdr:col>13</xdr:col>
      <xdr:colOff>12700</xdr:colOff>
      <xdr:row>29</xdr:row>
      <xdr:rowOff>6350</xdr:rowOff>
    </xdr:to>
    <xdr:sp macro="" textlink="">
      <xdr:nvSpPr>
        <xdr:cNvPr id="20" name="TextBox 19">
          <a:extLst>
            <a:ext uri="{FF2B5EF4-FFF2-40B4-BE49-F238E27FC236}">
              <a16:creationId xmlns:a16="http://schemas.microsoft.com/office/drawing/2014/main" id="{41A8D28D-9A11-4F9E-938F-BC13690F45E6}"/>
            </a:ext>
          </a:extLst>
        </xdr:cNvPr>
        <xdr:cNvSpPr txBox="1"/>
      </xdr:nvSpPr>
      <xdr:spPr>
        <a:xfrm>
          <a:off x="8401050" y="4622800"/>
          <a:ext cx="1517650" cy="7239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Drag option from the left here.</a:t>
          </a:r>
        </a:p>
      </xdr:txBody>
    </xdr:sp>
    <xdr:clientData/>
  </xdr:twoCellAnchor>
  <xdr:twoCellAnchor>
    <xdr:from>
      <xdr:col>11</xdr:col>
      <xdr:colOff>0</xdr:colOff>
      <xdr:row>15</xdr:row>
      <xdr:rowOff>12700</xdr:rowOff>
    </xdr:from>
    <xdr:to>
      <xdr:col>12</xdr:col>
      <xdr:colOff>755650</xdr:colOff>
      <xdr:row>19</xdr:row>
      <xdr:rowOff>0</xdr:rowOff>
    </xdr:to>
    <xdr:sp macro="" textlink="">
      <xdr:nvSpPr>
        <xdr:cNvPr id="21" name="TextBox 20">
          <a:extLst>
            <a:ext uri="{FF2B5EF4-FFF2-40B4-BE49-F238E27FC236}">
              <a16:creationId xmlns:a16="http://schemas.microsoft.com/office/drawing/2014/main" id="{B237147C-DCE5-458E-8339-1CCB0E34A169}"/>
            </a:ext>
          </a:extLst>
        </xdr:cNvPr>
        <xdr:cNvSpPr txBox="1"/>
      </xdr:nvSpPr>
      <xdr:spPr>
        <a:xfrm>
          <a:off x="8382000" y="2774950"/>
          <a:ext cx="1517650" cy="7239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Drag option from the left here.</a:t>
          </a:r>
        </a:p>
      </xdr:txBody>
    </xdr:sp>
    <xdr:clientData/>
  </xdr:twoCellAnchor>
  <xdr:twoCellAnchor>
    <xdr:from>
      <xdr:col>6</xdr:col>
      <xdr:colOff>19050</xdr:colOff>
      <xdr:row>20</xdr:row>
      <xdr:rowOff>12700</xdr:rowOff>
    </xdr:from>
    <xdr:to>
      <xdr:col>8</xdr:col>
      <xdr:colOff>12700</xdr:colOff>
      <xdr:row>24</xdr:row>
      <xdr:rowOff>0</xdr:rowOff>
    </xdr:to>
    <xdr:sp macro="" textlink="">
      <xdr:nvSpPr>
        <xdr:cNvPr id="22" name="TextBox 21">
          <a:extLst>
            <a:ext uri="{FF2B5EF4-FFF2-40B4-BE49-F238E27FC236}">
              <a16:creationId xmlns:a16="http://schemas.microsoft.com/office/drawing/2014/main" id="{BEAACE0B-4392-4509-8843-CE925C90E352}"/>
            </a:ext>
          </a:extLst>
        </xdr:cNvPr>
        <xdr:cNvSpPr txBox="1"/>
      </xdr:nvSpPr>
      <xdr:spPr>
        <a:xfrm>
          <a:off x="4591050" y="3695700"/>
          <a:ext cx="1517650" cy="7239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Drag option from the left here.</a:t>
          </a:r>
        </a:p>
      </xdr:txBody>
    </xdr:sp>
    <xdr:clientData/>
  </xdr:twoCellAnchor>
  <xdr:twoCellAnchor>
    <xdr:from>
      <xdr:col>6</xdr:col>
      <xdr:colOff>12700</xdr:colOff>
      <xdr:row>25</xdr:row>
      <xdr:rowOff>0</xdr:rowOff>
    </xdr:from>
    <xdr:to>
      <xdr:col>8</xdr:col>
      <xdr:colOff>6350</xdr:colOff>
      <xdr:row>28</xdr:row>
      <xdr:rowOff>171450</xdr:rowOff>
    </xdr:to>
    <xdr:sp macro="" textlink="">
      <xdr:nvSpPr>
        <xdr:cNvPr id="23" name="TextBox 22">
          <a:extLst>
            <a:ext uri="{FF2B5EF4-FFF2-40B4-BE49-F238E27FC236}">
              <a16:creationId xmlns:a16="http://schemas.microsoft.com/office/drawing/2014/main" id="{82FB5986-F535-41D3-ADC0-EBAC50C94F74}"/>
            </a:ext>
          </a:extLst>
        </xdr:cNvPr>
        <xdr:cNvSpPr txBox="1"/>
      </xdr:nvSpPr>
      <xdr:spPr>
        <a:xfrm>
          <a:off x="4584700" y="4603750"/>
          <a:ext cx="1517650" cy="7239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Drag option from the left here.</a:t>
          </a:r>
        </a:p>
      </xdr:txBody>
    </xdr:sp>
    <xdr:clientData/>
  </xdr:twoCellAnchor>
  <xdr:twoCellAnchor>
    <xdr:from>
      <xdr:col>6</xdr:col>
      <xdr:colOff>19050</xdr:colOff>
      <xdr:row>15</xdr:row>
      <xdr:rowOff>19050</xdr:rowOff>
    </xdr:from>
    <xdr:to>
      <xdr:col>8</xdr:col>
      <xdr:colOff>12700</xdr:colOff>
      <xdr:row>19</xdr:row>
      <xdr:rowOff>6350</xdr:rowOff>
    </xdr:to>
    <xdr:sp macro="" textlink="">
      <xdr:nvSpPr>
        <xdr:cNvPr id="24" name="TextBox 23">
          <a:extLst>
            <a:ext uri="{FF2B5EF4-FFF2-40B4-BE49-F238E27FC236}">
              <a16:creationId xmlns:a16="http://schemas.microsoft.com/office/drawing/2014/main" id="{BD37715F-C8A6-4195-9C26-4F7F504E522A}"/>
            </a:ext>
          </a:extLst>
        </xdr:cNvPr>
        <xdr:cNvSpPr txBox="1"/>
      </xdr:nvSpPr>
      <xdr:spPr>
        <a:xfrm>
          <a:off x="4591050" y="2781300"/>
          <a:ext cx="1517650" cy="7239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Drag option from the left here.</a:t>
          </a:r>
        </a:p>
      </xdr:txBody>
    </xdr:sp>
    <xdr:clientData/>
  </xdr:twoCellAnchor>
  <xdr:twoCellAnchor>
    <xdr:from>
      <xdr:col>8</xdr:col>
      <xdr:colOff>12700</xdr:colOff>
      <xdr:row>10</xdr:row>
      <xdr:rowOff>6350</xdr:rowOff>
    </xdr:from>
    <xdr:to>
      <xdr:col>11</xdr:col>
      <xdr:colOff>25400</xdr:colOff>
      <xdr:row>13</xdr:row>
      <xdr:rowOff>177800</xdr:rowOff>
    </xdr:to>
    <xdr:sp macro="" textlink="">
      <xdr:nvSpPr>
        <xdr:cNvPr id="25" name="TextBox 24">
          <a:extLst>
            <a:ext uri="{FF2B5EF4-FFF2-40B4-BE49-F238E27FC236}">
              <a16:creationId xmlns:a16="http://schemas.microsoft.com/office/drawing/2014/main" id="{0BBD7C71-BC21-44D8-97C7-1118B5487531}"/>
            </a:ext>
          </a:extLst>
        </xdr:cNvPr>
        <xdr:cNvSpPr txBox="1"/>
      </xdr:nvSpPr>
      <xdr:spPr>
        <a:xfrm>
          <a:off x="6108700" y="1847850"/>
          <a:ext cx="2298700" cy="723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Process leading to the reporting of case reserves have</a:t>
          </a:r>
          <a:r>
            <a:rPr lang="en-US" sz="1000" baseline="0"/>
            <a:t> changed without the actuary being informed.</a:t>
          </a:r>
          <a:endParaRPr lang="en-US" sz="1000"/>
        </a:p>
      </xdr:txBody>
    </xdr:sp>
    <xdr:clientData/>
  </xdr:twoCellAnchor>
  <xdr:twoCellAnchor>
    <xdr:from>
      <xdr:col>8</xdr:col>
      <xdr:colOff>0</xdr:colOff>
      <xdr:row>15</xdr:row>
      <xdr:rowOff>0</xdr:rowOff>
    </xdr:from>
    <xdr:to>
      <xdr:col>11</xdr:col>
      <xdr:colOff>12700</xdr:colOff>
      <xdr:row>18</xdr:row>
      <xdr:rowOff>171450</xdr:rowOff>
    </xdr:to>
    <xdr:sp macro="" textlink="">
      <xdr:nvSpPr>
        <xdr:cNvPr id="26" name="TextBox 25">
          <a:extLst>
            <a:ext uri="{FF2B5EF4-FFF2-40B4-BE49-F238E27FC236}">
              <a16:creationId xmlns:a16="http://schemas.microsoft.com/office/drawing/2014/main" id="{F3F28B37-9A89-4AFF-8A43-7E33E36ED931}"/>
            </a:ext>
          </a:extLst>
        </xdr:cNvPr>
        <xdr:cNvSpPr txBox="1"/>
      </xdr:nvSpPr>
      <xdr:spPr>
        <a:xfrm>
          <a:off x="6096000" y="2762250"/>
          <a:ext cx="2298700" cy="723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The Chain Ladder model is the single model used to estimate unpaid claims.</a:t>
          </a:r>
        </a:p>
      </xdr:txBody>
    </xdr:sp>
    <xdr:clientData/>
  </xdr:twoCellAnchor>
  <xdr:twoCellAnchor>
    <xdr:from>
      <xdr:col>8</xdr:col>
      <xdr:colOff>25400</xdr:colOff>
      <xdr:row>20</xdr:row>
      <xdr:rowOff>6350</xdr:rowOff>
    </xdr:from>
    <xdr:to>
      <xdr:col>11</xdr:col>
      <xdr:colOff>38100</xdr:colOff>
      <xdr:row>23</xdr:row>
      <xdr:rowOff>177800</xdr:rowOff>
    </xdr:to>
    <xdr:sp macro="" textlink="">
      <xdr:nvSpPr>
        <xdr:cNvPr id="27" name="TextBox 26">
          <a:extLst>
            <a:ext uri="{FF2B5EF4-FFF2-40B4-BE49-F238E27FC236}">
              <a16:creationId xmlns:a16="http://schemas.microsoft.com/office/drawing/2014/main" id="{BDCD970F-EAF4-4477-A9F9-3F8CD890C4C3}"/>
            </a:ext>
          </a:extLst>
        </xdr:cNvPr>
        <xdr:cNvSpPr txBox="1"/>
      </xdr:nvSpPr>
      <xdr:spPr>
        <a:xfrm>
          <a:off x="6121400" y="3689350"/>
          <a:ext cx="2298700" cy="723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Even if the model is very well calibrated with sufficient credible data, generally unfavorable weather conditions lead to an</a:t>
          </a:r>
          <a:r>
            <a:rPr lang="en-US" sz="1000" baseline="0"/>
            <a:t> unexpected high frequency.</a:t>
          </a:r>
          <a:endParaRPr lang="en-US" sz="1000"/>
        </a:p>
      </xdr:txBody>
    </xdr:sp>
    <xdr:clientData/>
  </xdr:twoCellAnchor>
  <xdr:twoCellAnchor>
    <xdr:from>
      <xdr:col>8</xdr:col>
      <xdr:colOff>0</xdr:colOff>
      <xdr:row>25</xdr:row>
      <xdr:rowOff>0</xdr:rowOff>
    </xdr:from>
    <xdr:to>
      <xdr:col>11</xdr:col>
      <xdr:colOff>12700</xdr:colOff>
      <xdr:row>28</xdr:row>
      <xdr:rowOff>171450</xdr:rowOff>
    </xdr:to>
    <xdr:sp macro="" textlink="">
      <xdr:nvSpPr>
        <xdr:cNvPr id="28" name="TextBox 27">
          <a:extLst>
            <a:ext uri="{FF2B5EF4-FFF2-40B4-BE49-F238E27FC236}">
              <a16:creationId xmlns:a16="http://schemas.microsoft.com/office/drawing/2014/main" id="{9B94296D-C93F-4283-8DC6-332D01DABEE0}"/>
            </a:ext>
          </a:extLst>
        </xdr:cNvPr>
        <xdr:cNvSpPr txBox="1"/>
      </xdr:nvSpPr>
      <xdr:spPr>
        <a:xfrm>
          <a:off x="6096000" y="4603750"/>
          <a:ext cx="2298700" cy="723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Reinsurers have seen their credit ratings be downgraded due to an increase in frequency of natural disasters.</a:t>
          </a:r>
        </a:p>
      </xdr:txBody>
    </xdr:sp>
    <xdr:clientData/>
  </xdr:twoCellAnchor>
  <xdr:twoCellAnchor>
    <xdr:from>
      <xdr:col>13</xdr:col>
      <xdr:colOff>0</xdr:colOff>
      <xdr:row>25</xdr:row>
      <xdr:rowOff>0</xdr:rowOff>
    </xdr:from>
    <xdr:to>
      <xdr:col>16</xdr:col>
      <xdr:colOff>12700</xdr:colOff>
      <xdr:row>28</xdr:row>
      <xdr:rowOff>171450</xdr:rowOff>
    </xdr:to>
    <xdr:sp macro="" textlink="">
      <xdr:nvSpPr>
        <xdr:cNvPr id="29" name="TextBox 28">
          <a:extLst>
            <a:ext uri="{FF2B5EF4-FFF2-40B4-BE49-F238E27FC236}">
              <a16:creationId xmlns:a16="http://schemas.microsoft.com/office/drawing/2014/main" id="{A7400F22-88AF-4C91-B15E-2A6C07CF057E}"/>
            </a:ext>
          </a:extLst>
        </xdr:cNvPr>
        <xdr:cNvSpPr txBox="1"/>
      </xdr:nvSpPr>
      <xdr:spPr>
        <a:xfrm>
          <a:off x="9906000" y="4603750"/>
          <a:ext cx="2298700" cy="723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A weighted average is used to estimate loss development factors for all development periods.</a:t>
          </a:r>
        </a:p>
      </xdr:txBody>
    </xdr:sp>
    <xdr:clientData/>
  </xdr:twoCellAnchor>
  <xdr:twoCellAnchor>
    <xdr:from>
      <xdr:col>13</xdr:col>
      <xdr:colOff>0</xdr:colOff>
      <xdr:row>20</xdr:row>
      <xdr:rowOff>0</xdr:rowOff>
    </xdr:from>
    <xdr:to>
      <xdr:col>16</xdr:col>
      <xdr:colOff>12700</xdr:colOff>
      <xdr:row>23</xdr:row>
      <xdr:rowOff>171450</xdr:rowOff>
    </xdr:to>
    <xdr:sp macro="" textlink="">
      <xdr:nvSpPr>
        <xdr:cNvPr id="30" name="TextBox 29">
          <a:extLst>
            <a:ext uri="{FF2B5EF4-FFF2-40B4-BE49-F238E27FC236}">
              <a16:creationId xmlns:a16="http://schemas.microsoft.com/office/drawing/2014/main" id="{C8F7D7E2-1C65-4F8B-B0A4-0F4ABCFFA122}"/>
            </a:ext>
          </a:extLst>
        </xdr:cNvPr>
        <xdr:cNvSpPr txBox="1"/>
      </xdr:nvSpPr>
      <xdr:spPr>
        <a:xfrm>
          <a:off x="9906000" y="3683000"/>
          <a:ext cx="2298700" cy="723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A sudden increase in the frequency of vehicle thefts has an impact on average claim cost.</a:t>
          </a:r>
        </a:p>
      </xdr:txBody>
    </xdr:sp>
    <xdr:clientData/>
  </xdr:twoCellAnchor>
  <xdr:twoCellAnchor>
    <xdr:from>
      <xdr:col>13</xdr:col>
      <xdr:colOff>0</xdr:colOff>
      <xdr:row>15</xdr:row>
      <xdr:rowOff>0</xdr:rowOff>
    </xdr:from>
    <xdr:to>
      <xdr:col>16</xdr:col>
      <xdr:colOff>12700</xdr:colOff>
      <xdr:row>18</xdr:row>
      <xdr:rowOff>171450</xdr:rowOff>
    </xdr:to>
    <xdr:sp macro="" textlink="">
      <xdr:nvSpPr>
        <xdr:cNvPr id="31" name="TextBox 30">
          <a:extLst>
            <a:ext uri="{FF2B5EF4-FFF2-40B4-BE49-F238E27FC236}">
              <a16:creationId xmlns:a16="http://schemas.microsoft.com/office/drawing/2014/main" id="{75940460-79AF-4D18-8DF8-70B8B5BC2E91}"/>
            </a:ext>
          </a:extLst>
        </xdr:cNvPr>
        <xdr:cNvSpPr txBox="1"/>
      </xdr:nvSpPr>
      <xdr:spPr>
        <a:xfrm>
          <a:off x="9906000" y="2762250"/>
          <a:ext cx="2298700" cy="723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In an attempt to limit claim cost increases, regulators have imposed a limit on the number of experts involved in traffic injury lawsuits.</a:t>
          </a:r>
        </a:p>
      </xdr:txBody>
    </xdr:sp>
    <xdr:clientData/>
  </xdr:twoCellAnchor>
  <xdr:twoCellAnchor>
    <xdr:from>
      <xdr:col>13</xdr:col>
      <xdr:colOff>0</xdr:colOff>
      <xdr:row>10</xdr:row>
      <xdr:rowOff>0</xdr:rowOff>
    </xdr:from>
    <xdr:to>
      <xdr:col>16</xdr:col>
      <xdr:colOff>12700</xdr:colOff>
      <xdr:row>13</xdr:row>
      <xdr:rowOff>171450</xdr:rowOff>
    </xdr:to>
    <xdr:sp macro="" textlink="">
      <xdr:nvSpPr>
        <xdr:cNvPr id="32" name="TextBox 31">
          <a:extLst>
            <a:ext uri="{FF2B5EF4-FFF2-40B4-BE49-F238E27FC236}">
              <a16:creationId xmlns:a16="http://schemas.microsoft.com/office/drawing/2014/main" id="{CAE4866B-AED1-4C5B-A701-71D5EE771F65}"/>
            </a:ext>
          </a:extLst>
        </xdr:cNvPr>
        <xdr:cNvSpPr txBox="1"/>
      </xdr:nvSpPr>
      <xdr:spPr>
        <a:xfrm>
          <a:off x="9906000" y="1841500"/>
          <a:ext cx="2298700" cy="723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The true expected frequency and severity of an auto claim is constantly evolving due to the dynamic nature of the insurance market.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50800</xdr:colOff>
      <xdr:row>11</xdr:row>
      <xdr:rowOff>38100</xdr:rowOff>
    </xdr:from>
    <xdr:to>
      <xdr:col>8</xdr:col>
      <xdr:colOff>0</xdr:colOff>
      <xdr:row>20</xdr:row>
      <xdr:rowOff>490736</xdr:rowOff>
    </xdr:to>
    <xdr:pic>
      <xdr:nvPicPr>
        <xdr:cNvPr id="2" name="Picture 1">
          <a:extLst>
            <a:ext uri="{FF2B5EF4-FFF2-40B4-BE49-F238E27FC236}">
              <a16:creationId xmlns:a16="http://schemas.microsoft.com/office/drawing/2014/main" id="{EAAB70CB-F15E-9240-B621-999EF661475E}"/>
            </a:ext>
          </a:extLst>
        </xdr:cNvPr>
        <xdr:cNvPicPr>
          <a:picLocks noChangeAspect="1"/>
        </xdr:cNvPicPr>
      </xdr:nvPicPr>
      <xdr:blipFill>
        <a:blip xmlns:r="http://schemas.openxmlformats.org/officeDocument/2006/relationships" r:embed="rId1"/>
        <a:stretch>
          <a:fillRect/>
        </a:stretch>
      </xdr:blipFill>
      <xdr:spPr>
        <a:xfrm>
          <a:off x="50800" y="1943100"/>
          <a:ext cx="11163300" cy="9723636"/>
        </a:xfrm>
        <a:prstGeom prst="rect">
          <a:avLst/>
        </a:prstGeom>
      </xdr:spPr>
    </xdr:pic>
    <xdr:clientData/>
  </xdr:twoCellAnchor>
  <xdr:twoCellAnchor>
    <xdr:from>
      <xdr:col>4</xdr:col>
      <xdr:colOff>88900</xdr:colOff>
      <xdr:row>12</xdr:row>
      <xdr:rowOff>1765300</xdr:rowOff>
    </xdr:from>
    <xdr:to>
      <xdr:col>4</xdr:col>
      <xdr:colOff>469900</xdr:colOff>
      <xdr:row>12</xdr:row>
      <xdr:rowOff>1778000</xdr:rowOff>
    </xdr:to>
    <xdr:cxnSp macro="">
      <xdr:nvCxnSpPr>
        <xdr:cNvPr id="4" name="Straight Arrow Connector 3">
          <a:extLst>
            <a:ext uri="{FF2B5EF4-FFF2-40B4-BE49-F238E27FC236}">
              <a16:creationId xmlns:a16="http://schemas.microsoft.com/office/drawing/2014/main" id="{25BB7102-B7FA-E9C9-427F-0E70D439FAE1}"/>
            </a:ext>
          </a:extLst>
        </xdr:cNvPr>
        <xdr:cNvCxnSpPr/>
      </xdr:nvCxnSpPr>
      <xdr:spPr>
        <a:xfrm flipV="1">
          <a:off x="5740400" y="4597400"/>
          <a:ext cx="381000" cy="12700"/>
        </a:xfrm>
        <a:prstGeom prst="straightConnector1">
          <a:avLst/>
        </a:prstGeom>
        <a:ln w="571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88900</xdr:colOff>
      <xdr:row>13</xdr:row>
      <xdr:rowOff>673100</xdr:rowOff>
    </xdr:from>
    <xdr:to>
      <xdr:col>4</xdr:col>
      <xdr:colOff>469900</xdr:colOff>
      <xdr:row>13</xdr:row>
      <xdr:rowOff>685800</xdr:rowOff>
    </xdr:to>
    <xdr:cxnSp macro="">
      <xdr:nvCxnSpPr>
        <xdr:cNvPr id="5" name="Straight Arrow Connector 4">
          <a:extLst>
            <a:ext uri="{FF2B5EF4-FFF2-40B4-BE49-F238E27FC236}">
              <a16:creationId xmlns:a16="http://schemas.microsoft.com/office/drawing/2014/main" id="{251C3646-E4A8-1744-AC57-B9BA520667CE}"/>
            </a:ext>
          </a:extLst>
        </xdr:cNvPr>
        <xdr:cNvCxnSpPr/>
      </xdr:nvCxnSpPr>
      <xdr:spPr>
        <a:xfrm flipV="1">
          <a:off x="5740400" y="5359400"/>
          <a:ext cx="381000" cy="12700"/>
        </a:xfrm>
        <a:prstGeom prst="straightConnector1">
          <a:avLst/>
        </a:prstGeom>
        <a:ln w="571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101600</xdr:colOff>
      <xdr:row>14</xdr:row>
      <xdr:rowOff>647700</xdr:rowOff>
    </xdr:from>
    <xdr:to>
      <xdr:col>4</xdr:col>
      <xdr:colOff>482600</xdr:colOff>
      <xdr:row>14</xdr:row>
      <xdr:rowOff>660400</xdr:rowOff>
    </xdr:to>
    <xdr:cxnSp macro="">
      <xdr:nvCxnSpPr>
        <xdr:cNvPr id="6" name="Straight Arrow Connector 5">
          <a:extLst>
            <a:ext uri="{FF2B5EF4-FFF2-40B4-BE49-F238E27FC236}">
              <a16:creationId xmlns:a16="http://schemas.microsoft.com/office/drawing/2014/main" id="{C84D6852-6722-6049-BB1A-2C7A722773F8}"/>
            </a:ext>
          </a:extLst>
        </xdr:cNvPr>
        <xdr:cNvCxnSpPr/>
      </xdr:nvCxnSpPr>
      <xdr:spPr>
        <a:xfrm flipV="1">
          <a:off x="5753100" y="6261100"/>
          <a:ext cx="381000" cy="12700"/>
        </a:xfrm>
        <a:prstGeom prst="straightConnector1">
          <a:avLst/>
        </a:prstGeom>
        <a:ln w="571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101600</xdr:colOff>
      <xdr:row>15</xdr:row>
      <xdr:rowOff>482600</xdr:rowOff>
    </xdr:from>
    <xdr:to>
      <xdr:col>4</xdr:col>
      <xdr:colOff>482600</xdr:colOff>
      <xdr:row>15</xdr:row>
      <xdr:rowOff>495300</xdr:rowOff>
    </xdr:to>
    <xdr:cxnSp macro="">
      <xdr:nvCxnSpPr>
        <xdr:cNvPr id="7" name="Straight Arrow Connector 6">
          <a:extLst>
            <a:ext uri="{FF2B5EF4-FFF2-40B4-BE49-F238E27FC236}">
              <a16:creationId xmlns:a16="http://schemas.microsoft.com/office/drawing/2014/main" id="{A81EDAFE-A8A2-E34F-8115-7008437B5CB0}"/>
            </a:ext>
          </a:extLst>
        </xdr:cNvPr>
        <xdr:cNvCxnSpPr/>
      </xdr:nvCxnSpPr>
      <xdr:spPr>
        <a:xfrm flipV="1">
          <a:off x="5753100" y="7023100"/>
          <a:ext cx="381000" cy="12700"/>
        </a:xfrm>
        <a:prstGeom prst="straightConnector1">
          <a:avLst/>
        </a:prstGeom>
        <a:ln w="571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88900</xdr:colOff>
      <xdr:row>16</xdr:row>
      <xdr:rowOff>469900</xdr:rowOff>
    </xdr:from>
    <xdr:to>
      <xdr:col>4</xdr:col>
      <xdr:colOff>469900</xdr:colOff>
      <xdr:row>16</xdr:row>
      <xdr:rowOff>482600</xdr:rowOff>
    </xdr:to>
    <xdr:cxnSp macro="">
      <xdr:nvCxnSpPr>
        <xdr:cNvPr id="8" name="Straight Arrow Connector 7">
          <a:extLst>
            <a:ext uri="{FF2B5EF4-FFF2-40B4-BE49-F238E27FC236}">
              <a16:creationId xmlns:a16="http://schemas.microsoft.com/office/drawing/2014/main" id="{8289EF30-B840-8C49-8CE3-F5ABBB45D9AA}"/>
            </a:ext>
          </a:extLst>
        </xdr:cNvPr>
        <xdr:cNvCxnSpPr/>
      </xdr:nvCxnSpPr>
      <xdr:spPr>
        <a:xfrm flipV="1">
          <a:off x="5740400" y="7937500"/>
          <a:ext cx="381000" cy="12700"/>
        </a:xfrm>
        <a:prstGeom prst="straightConnector1">
          <a:avLst/>
        </a:prstGeom>
        <a:ln w="571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88900</xdr:colOff>
      <xdr:row>17</xdr:row>
      <xdr:rowOff>304800</xdr:rowOff>
    </xdr:from>
    <xdr:to>
      <xdr:col>4</xdr:col>
      <xdr:colOff>469900</xdr:colOff>
      <xdr:row>17</xdr:row>
      <xdr:rowOff>317500</xdr:rowOff>
    </xdr:to>
    <xdr:cxnSp macro="">
      <xdr:nvCxnSpPr>
        <xdr:cNvPr id="9" name="Straight Arrow Connector 8">
          <a:extLst>
            <a:ext uri="{FF2B5EF4-FFF2-40B4-BE49-F238E27FC236}">
              <a16:creationId xmlns:a16="http://schemas.microsoft.com/office/drawing/2014/main" id="{146869E4-2843-344D-9D11-C59FAE973E88}"/>
            </a:ext>
          </a:extLst>
        </xdr:cNvPr>
        <xdr:cNvCxnSpPr/>
      </xdr:nvCxnSpPr>
      <xdr:spPr>
        <a:xfrm flipV="1">
          <a:off x="5740400" y="8699500"/>
          <a:ext cx="381000" cy="12700"/>
        </a:xfrm>
        <a:prstGeom prst="straightConnector1">
          <a:avLst/>
        </a:prstGeom>
        <a:ln w="571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88900</xdr:colOff>
      <xdr:row>18</xdr:row>
      <xdr:rowOff>279400</xdr:rowOff>
    </xdr:from>
    <xdr:to>
      <xdr:col>4</xdr:col>
      <xdr:colOff>469900</xdr:colOff>
      <xdr:row>18</xdr:row>
      <xdr:rowOff>292100</xdr:rowOff>
    </xdr:to>
    <xdr:cxnSp macro="">
      <xdr:nvCxnSpPr>
        <xdr:cNvPr id="10" name="Straight Arrow Connector 9">
          <a:extLst>
            <a:ext uri="{FF2B5EF4-FFF2-40B4-BE49-F238E27FC236}">
              <a16:creationId xmlns:a16="http://schemas.microsoft.com/office/drawing/2014/main" id="{F5A6F3F4-CDDF-9D4A-A28B-E8A1E6C03FA1}"/>
            </a:ext>
          </a:extLst>
        </xdr:cNvPr>
        <xdr:cNvCxnSpPr/>
      </xdr:nvCxnSpPr>
      <xdr:spPr>
        <a:xfrm flipV="1">
          <a:off x="5740400" y="9601200"/>
          <a:ext cx="381000" cy="12700"/>
        </a:xfrm>
        <a:prstGeom prst="straightConnector1">
          <a:avLst/>
        </a:prstGeom>
        <a:ln w="571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88900</xdr:colOff>
      <xdr:row>19</xdr:row>
      <xdr:rowOff>114300</xdr:rowOff>
    </xdr:from>
    <xdr:to>
      <xdr:col>4</xdr:col>
      <xdr:colOff>469900</xdr:colOff>
      <xdr:row>19</xdr:row>
      <xdr:rowOff>127000</xdr:rowOff>
    </xdr:to>
    <xdr:cxnSp macro="">
      <xdr:nvCxnSpPr>
        <xdr:cNvPr id="11" name="Straight Arrow Connector 10">
          <a:extLst>
            <a:ext uri="{FF2B5EF4-FFF2-40B4-BE49-F238E27FC236}">
              <a16:creationId xmlns:a16="http://schemas.microsoft.com/office/drawing/2014/main" id="{20101CB0-4C4E-9B4A-8C39-72E15BF64907}"/>
            </a:ext>
          </a:extLst>
        </xdr:cNvPr>
        <xdr:cNvCxnSpPr/>
      </xdr:nvCxnSpPr>
      <xdr:spPr>
        <a:xfrm flipV="1">
          <a:off x="5740400" y="10363200"/>
          <a:ext cx="381000" cy="12700"/>
        </a:xfrm>
        <a:prstGeom prst="straightConnector1">
          <a:avLst/>
        </a:prstGeom>
        <a:ln w="571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A4EA-436B-47A7-823C-9149EA8E4653}">
  <sheetPr codeName="Sheet4"/>
  <dimension ref="A1:K54"/>
  <sheetViews>
    <sheetView tabSelected="1" workbookViewId="0"/>
  </sheetViews>
  <sheetFormatPr defaultColWidth="8.81640625" defaultRowHeight="14.5" x14ac:dyDescent="0.35"/>
  <cols>
    <col min="1" max="1" width="9.6328125" customWidth="1"/>
    <col min="2" max="11" width="10.81640625" customWidth="1"/>
  </cols>
  <sheetData>
    <row r="1" spans="1:11" x14ac:dyDescent="0.35">
      <c r="A1" s="54" t="s">
        <v>16</v>
      </c>
      <c r="B1" s="55"/>
      <c r="C1" s="55"/>
      <c r="D1" s="55"/>
      <c r="E1" s="55"/>
      <c r="F1" s="55"/>
      <c r="G1" s="55"/>
      <c r="H1" s="55"/>
      <c r="I1" s="55"/>
      <c r="J1" s="55"/>
      <c r="K1" s="56"/>
    </row>
    <row r="2" spans="1:11" x14ac:dyDescent="0.35">
      <c r="A2" s="57"/>
      <c r="B2" s="58"/>
      <c r="C2" s="58"/>
      <c r="D2" s="58"/>
      <c r="E2" s="58"/>
      <c r="F2" s="59"/>
      <c r="G2" s="60"/>
      <c r="H2" s="60"/>
      <c r="I2" s="60"/>
      <c r="J2" s="61"/>
      <c r="K2" s="62"/>
    </row>
    <row r="3" spans="1:11" x14ac:dyDescent="0.35">
      <c r="A3" s="57"/>
      <c r="B3" s="63" t="s">
        <v>17</v>
      </c>
      <c r="C3" s="58"/>
      <c r="D3" s="58"/>
      <c r="E3" s="58"/>
      <c r="F3" s="59"/>
      <c r="G3" s="60"/>
      <c r="H3" s="60"/>
      <c r="I3" s="60"/>
      <c r="J3" s="61"/>
      <c r="K3" s="62"/>
    </row>
    <row r="4" spans="1:11" x14ac:dyDescent="0.35">
      <c r="A4" s="57"/>
      <c r="B4" s="58" t="s">
        <v>18</v>
      </c>
      <c r="C4" s="58"/>
      <c r="D4" s="58"/>
      <c r="E4" s="58"/>
      <c r="F4" s="59"/>
      <c r="G4" s="60"/>
      <c r="H4" s="60"/>
      <c r="I4" s="60"/>
      <c r="J4" s="61"/>
      <c r="K4" s="62"/>
    </row>
    <row r="5" spans="1:11" x14ac:dyDescent="0.35">
      <c r="A5" s="57"/>
      <c r="B5" s="58"/>
      <c r="C5" s="58"/>
      <c r="D5" s="58"/>
      <c r="E5" s="58"/>
      <c r="F5" s="59"/>
      <c r="G5" s="60"/>
      <c r="H5" s="60"/>
      <c r="I5" s="60"/>
      <c r="J5" s="61"/>
      <c r="K5" s="62"/>
    </row>
    <row r="6" spans="1:11" x14ac:dyDescent="0.35">
      <c r="A6" s="57"/>
      <c r="B6" s="58" t="s">
        <v>19</v>
      </c>
      <c r="C6" s="58"/>
      <c r="D6" s="58"/>
      <c r="E6" s="58"/>
      <c r="F6" s="59"/>
      <c r="G6" s="60"/>
      <c r="H6" s="60"/>
      <c r="I6" s="60"/>
      <c r="J6" s="61"/>
      <c r="K6" s="62"/>
    </row>
    <row r="7" spans="1:11" x14ac:dyDescent="0.35">
      <c r="A7" s="57"/>
      <c r="B7" s="58" t="s">
        <v>20</v>
      </c>
      <c r="C7" s="58"/>
      <c r="D7" s="58"/>
      <c r="E7" s="58"/>
      <c r="F7" s="59"/>
      <c r="G7" s="60"/>
      <c r="H7" s="60"/>
      <c r="I7" s="60"/>
      <c r="J7" s="61"/>
      <c r="K7" s="62"/>
    </row>
    <row r="8" spans="1:11" x14ac:dyDescent="0.35">
      <c r="A8" s="57"/>
      <c r="B8" s="58"/>
      <c r="C8" s="58"/>
      <c r="D8" s="58"/>
      <c r="E8" s="58"/>
      <c r="F8" s="59"/>
      <c r="G8" s="60"/>
      <c r="H8" s="60"/>
      <c r="I8" s="60"/>
      <c r="J8" s="61"/>
      <c r="K8" s="62"/>
    </row>
    <row r="9" spans="1:11" x14ac:dyDescent="0.35">
      <c r="A9" s="57"/>
      <c r="B9" s="64" t="s">
        <v>21</v>
      </c>
      <c r="C9" s="65"/>
      <c r="D9" s="65"/>
      <c r="E9" s="65"/>
      <c r="F9" s="65"/>
      <c r="G9" s="65"/>
      <c r="H9" s="65"/>
      <c r="I9" s="65"/>
      <c r="J9" s="65"/>
      <c r="K9" s="62"/>
    </row>
    <row r="10" spans="1:11" x14ac:dyDescent="0.35">
      <c r="A10" s="57"/>
      <c r="B10" s="64"/>
      <c r="C10" s="65"/>
      <c r="D10" s="65"/>
      <c r="E10" s="65"/>
      <c r="F10" s="65"/>
      <c r="G10" s="65"/>
      <c r="H10" s="65"/>
      <c r="I10" s="65"/>
      <c r="J10" s="65"/>
      <c r="K10" s="62"/>
    </row>
    <row r="11" spans="1:11" x14ac:dyDescent="0.35">
      <c r="A11" s="57"/>
      <c r="B11" s="64"/>
      <c r="C11" s="65"/>
      <c r="D11" s="65"/>
      <c r="E11" s="65"/>
      <c r="F11" s="65"/>
      <c r="G11" s="65"/>
      <c r="H11" s="65"/>
      <c r="I11" s="65"/>
      <c r="J11" s="65"/>
      <c r="K11" s="62"/>
    </row>
    <row r="12" spans="1:11" x14ac:dyDescent="0.35">
      <c r="A12" s="57"/>
      <c r="B12" s="64"/>
      <c r="C12" s="65"/>
      <c r="D12" s="65"/>
      <c r="E12" s="65"/>
      <c r="F12" s="65"/>
      <c r="G12" s="65"/>
      <c r="H12" s="65"/>
      <c r="I12" s="65"/>
      <c r="J12" s="65"/>
      <c r="K12" s="62"/>
    </row>
    <row r="13" spans="1:11" x14ac:dyDescent="0.35">
      <c r="A13" s="57"/>
      <c r="B13" s="64"/>
      <c r="C13" s="65"/>
      <c r="D13" s="65"/>
      <c r="E13" s="65"/>
      <c r="F13" s="65"/>
      <c r="G13" s="65"/>
      <c r="H13" s="65"/>
      <c r="I13" s="65"/>
      <c r="J13" s="65"/>
      <c r="K13" s="62"/>
    </row>
    <row r="14" spans="1:11" x14ac:dyDescent="0.35">
      <c r="A14" s="57"/>
      <c r="B14" s="64"/>
      <c r="C14" s="65"/>
      <c r="D14" s="65"/>
      <c r="E14" s="65"/>
      <c r="F14" s="65"/>
      <c r="G14" s="65"/>
      <c r="H14" s="65"/>
      <c r="I14" s="65"/>
      <c r="J14" s="65"/>
      <c r="K14" s="62"/>
    </row>
    <row r="15" spans="1:11" x14ac:dyDescent="0.35">
      <c r="A15" s="57"/>
      <c r="B15" s="64"/>
      <c r="C15" s="65"/>
      <c r="D15" s="65"/>
      <c r="E15" s="65"/>
      <c r="F15" s="65"/>
      <c r="G15" s="65"/>
      <c r="H15" s="65"/>
      <c r="I15" s="65"/>
      <c r="J15" s="65"/>
      <c r="K15" s="62"/>
    </row>
    <row r="16" spans="1:11" x14ac:dyDescent="0.35">
      <c r="A16" s="57"/>
      <c r="B16" s="64"/>
      <c r="C16" s="65"/>
      <c r="D16" s="65"/>
      <c r="E16" s="65"/>
      <c r="F16" s="65"/>
      <c r="G16" s="65"/>
      <c r="H16" s="65"/>
      <c r="I16" s="65"/>
      <c r="J16" s="65"/>
      <c r="K16" s="62"/>
    </row>
    <row r="17" spans="1:11" x14ac:dyDescent="0.35">
      <c r="A17" s="57"/>
      <c r="B17" s="64"/>
      <c r="C17" s="65"/>
      <c r="D17" s="65"/>
      <c r="E17" s="65"/>
      <c r="F17" s="65"/>
      <c r="G17" s="65"/>
      <c r="H17" s="65"/>
      <c r="I17" s="65"/>
      <c r="J17" s="65"/>
      <c r="K17" s="62"/>
    </row>
    <row r="18" spans="1:11" x14ac:dyDescent="0.35">
      <c r="A18" s="57"/>
      <c r="B18" s="64"/>
      <c r="C18" s="65"/>
      <c r="D18" s="65"/>
      <c r="E18" s="65"/>
      <c r="F18" s="65"/>
      <c r="G18" s="65"/>
      <c r="H18" s="65"/>
      <c r="I18" s="65"/>
      <c r="J18" s="65"/>
      <c r="K18" s="62"/>
    </row>
    <row r="19" spans="1:11" x14ac:dyDescent="0.35">
      <c r="A19" s="57"/>
      <c r="B19" s="64"/>
      <c r="C19" s="65"/>
      <c r="D19" s="65"/>
      <c r="E19" s="65"/>
      <c r="F19" s="65"/>
      <c r="G19" s="65"/>
      <c r="H19" s="65"/>
      <c r="I19" s="65"/>
      <c r="J19" s="65"/>
      <c r="K19" s="62"/>
    </row>
    <row r="20" spans="1:11" x14ac:dyDescent="0.35">
      <c r="A20" s="57"/>
      <c r="B20" s="64"/>
      <c r="C20" s="65"/>
      <c r="D20" s="65"/>
      <c r="E20" s="65"/>
      <c r="F20" s="65"/>
      <c r="G20" s="65"/>
      <c r="H20" s="65"/>
      <c r="I20" s="65"/>
      <c r="J20" s="65"/>
      <c r="K20" s="62"/>
    </row>
    <row r="21" spans="1:11" x14ac:dyDescent="0.35">
      <c r="A21" s="57"/>
      <c r="B21" s="64"/>
      <c r="C21" s="65"/>
      <c r="D21" s="65"/>
      <c r="E21" s="65"/>
      <c r="F21" s="65"/>
      <c r="G21" s="65"/>
      <c r="H21" s="65"/>
      <c r="I21" s="65"/>
      <c r="J21" s="65"/>
      <c r="K21" s="62"/>
    </row>
    <row r="22" spans="1:11" x14ac:dyDescent="0.35">
      <c r="A22" s="57"/>
      <c r="B22" s="64"/>
      <c r="C22" s="65"/>
      <c r="D22" s="65"/>
      <c r="E22" s="65"/>
      <c r="F22" s="65"/>
      <c r="G22" s="65"/>
      <c r="H22" s="65"/>
      <c r="I22" s="65"/>
      <c r="J22" s="65"/>
      <c r="K22" s="62"/>
    </row>
    <row r="23" spans="1:11" x14ac:dyDescent="0.35">
      <c r="A23" s="57"/>
      <c r="B23" s="64"/>
      <c r="C23" s="65"/>
      <c r="D23" s="65"/>
      <c r="E23" s="65"/>
      <c r="F23" s="65"/>
      <c r="G23" s="65"/>
      <c r="H23" s="65"/>
      <c r="I23" s="65"/>
      <c r="J23" s="65"/>
      <c r="K23" s="62"/>
    </row>
    <row r="24" spans="1:11" x14ac:dyDescent="0.35">
      <c r="A24" s="57"/>
      <c r="B24" s="64" t="s">
        <v>22</v>
      </c>
      <c r="C24" s="58"/>
      <c r="D24" s="58"/>
      <c r="E24" s="58"/>
      <c r="F24" s="59"/>
      <c r="G24" s="60"/>
      <c r="H24" s="60"/>
      <c r="I24" s="60"/>
      <c r="J24" s="61"/>
      <c r="K24" s="62"/>
    </row>
    <row r="25" spans="1:11" x14ac:dyDescent="0.35">
      <c r="A25" s="57"/>
      <c r="B25" s="64"/>
      <c r="C25" s="58"/>
      <c r="D25" s="58"/>
      <c r="E25" s="58"/>
      <c r="F25" s="59"/>
      <c r="G25" s="60"/>
      <c r="H25" s="60"/>
      <c r="I25" s="60"/>
      <c r="J25" s="61"/>
      <c r="K25" s="62"/>
    </row>
    <row r="26" spans="1:11" x14ac:dyDescent="0.35">
      <c r="A26" s="57"/>
      <c r="B26" s="64"/>
      <c r="C26" s="58"/>
      <c r="D26" s="58"/>
      <c r="E26" s="58"/>
      <c r="F26" s="59"/>
      <c r="G26" s="60"/>
      <c r="H26" s="60"/>
      <c r="I26" s="60"/>
      <c r="J26" s="61"/>
      <c r="K26" s="62"/>
    </row>
    <row r="27" spans="1:11" x14ac:dyDescent="0.35">
      <c r="A27" s="57"/>
      <c r="B27" s="64"/>
      <c r="C27" s="58"/>
      <c r="D27" s="58"/>
      <c r="E27" s="58"/>
      <c r="F27" s="59"/>
      <c r="G27" s="60"/>
      <c r="H27" s="60"/>
      <c r="I27" s="60"/>
      <c r="J27" s="61"/>
      <c r="K27" s="62"/>
    </row>
    <row r="28" spans="1:11" x14ac:dyDescent="0.35">
      <c r="A28" s="57"/>
      <c r="B28" s="64"/>
      <c r="C28" s="58"/>
      <c r="D28" s="58"/>
      <c r="E28" s="58"/>
      <c r="F28" s="59"/>
      <c r="G28" s="60"/>
      <c r="H28" s="60"/>
      <c r="I28" s="60"/>
      <c r="J28" s="61"/>
      <c r="K28" s="62"/>
    </row>
    <row r="29" spans="1:11" x14ac:dyDescent="0.35">
      <c r="A29" s="57"/>
      <c r="B29" s="64"/>
      <c r="C29" s="58"/>
      <c r="D29" s="58"/>
      <c r="E29" s="58"/>
      <c r="F29" s="59"/>
      <c r="G29" s="60"/>
      <c r="H29" s="60"/>
      <c r="I29" s="60"/>
      <c r="J29" s="61"/>
      <c r="K29" s="62"/>
    </row>
    <row r="30" spans="1:11" x14ac:dyDescent="0.35">
      <c r="A30" s="57"/>
      <c r="B30" s="64"/>
      <c r="C30" s="58"/>
      <c r="D30" s="58"/>
      <c r="E30" s="58"/>
      <c r="F30" s="59"/>
      <c r="G30" s="60"/>
      <c r="H30" s="60"/>
      <c r="I30" s="60"/>
      <c r="J30" s="61"/>
      <c r="K30" s="62"/>
    </row>
    <row r="31" spans="1:11" x14ac:dyDescent="0.35">
      <c r="A31" s="57"/>
      <c r="B31" s="64"/>
      <c r="C31" s="58"/>
      <c r="D31" s="58"/>
      <c r="E31" s="58"/>
      <c r="F31" s="59"/>
      <c r="G31" s="60"/>
      <c r="H31" s="60"/>
      <c r="I31" s="60"/>
      <c r="J31" s="61"/>
      <c r="K31" s="62"/>
    </row>
    <row r="32" spans="1:11" x14ac:dyDescent="0.35">
      <c r="A32" s="57"/>
      <c r="B32" s="64"/>
      <c r="C32" s="58"/>
      <c r="D32" s="58"/>
      <c r="E32" s="58"/>
      <c r="F32" s="59"/>
      <c r="G32" s="60"/>
      <c r="H32" s="60"/>
      <c r="I32" s="60"/>
      <c r="J32" s="61"/>
      <c r="K32" s="62"/>
    </row>
    <row r="33" spans="1:11" x14ac:dyDescent="0.35">
      <c r="A33" s="57"/>
      <c r="B33" s="64"/>
      <c r="C33" s="58"/>
      <c r="D33" s="58"/>
      <c r="E33" s="58"/>
      <c r="F33" s="59"/>
      <c r="G33" s="60"/>
      <c r="H33" s="60"/>
      <c r="I33" s="60"/>
      <c r="J33" s="61"/>
      <c r="K33" s="62"/>
    </row>
    <row r="34" spans="1:11" x14ac:dyDescent="0.35">
      <c r="A34" s="57"/>
      <c r="B34" s="64"/>
      <c r="C34" s="58"/>
      <c r="D34" s="58"/>
      <c r="E34" s="58"/>
      <c r="F34" s="59"/>
      <c r="G34" s="60"/>
      <c r="H34" s="60"/>
      <c r="I34" s="60"/>
      <c r="J34" s="61"/>
      <c r="K34" s="62"/>
    </row>
    <row r="35" spans="1:11" x14ac:dyDescent="0.35">
      <c r="A35" s="57"/>
      <c r="B35" s="64"/>
      <c r="C35" s="58"/>
      <c r="D35" s="58"/>
      <c r="E35" s="58"/>
      <c r="F35" s="59"/>
      <c r="G35" s="60"/>
      <c r="H35" s="60"/>
      <c r="I35" s="60"/>
      <c r="J35" s="61"/>
      <c r="K35" s="62"/>
    </row>
    <row r="36" spans="1:11" x14ac:dyDescent="0.35">
      <c r="A36" s="57"/>
      <c r="B36" s="64"/>
      <c r="C36" s="58"/>
      <c r="D36" s="58"/>
      <c r="E36" s="58"/>
      <c r="F36" s="59"/>
      <c r="G36" s="60"/>
      <c r="H36" s="60"/>
      <c r="I36" s="60"/>
      <c r="J36" s="61"/>
      <c r="K36" s="62"/>
    </row>
    <row r="37" spans="1:11" x14ac:dyDescent="0.35">
      <c r="A37" s="57"/>
      <c r="B37" s="64"/>
      <c r="C37" s="58"/>
      <c r="D37" s="58"/>
      <c r="E37" s="58"/>
      <c r="F37" s="59"/>
      <c r="G37" s="60"/>
      <c r="H37" s="60"/>
      <c r="I37" s="60"/>
      <c r="J37" s="61"/>
      <c r="K37" s="62"/>
    </row>
    <row r="38" spans="1:11" x14ac:dyDescent="0.35">
      <c r="A38" s="57"/>
      <c r="B38" s="64"/>
      <c r="C38" s="58"/>
      <c r="D38" s="58"/>
      <c r="E38" s="58"/>
      <c r="F38" s="59"/>
      <c r="G38" s="60"/>
      <c r="H38" s="60"/>
      <c r="I38" s="60"/>
      <c r="J38" s="61"/>
      <c r="K38" s="62"/>
    </row>
    <row r="39" spans="1:11" x14ac:dyDescent="0.35">
      <c r="A39" s="57"/>
      <c r="B39" s="64" t="s">
        <v>23</v>
      </c>
      <c r="C39" s="58"/>
      <c r="D39" s="58"/>
      <c r="E39" s="58"/>
      <c r="F39" s="66"/>
      <c r="G39" s="66"/>
      <c r="H39" s="66"/>
      <c r="I39" s="66"/>
      <c r="J39" s="65"/>
      <c r="K39" s="62"/>
    </row>
    <row r="40" spans="1:11" x14ac:dyDescent="0.35">
      <c r="A40" s="57"/>
      <c r="B40" s="64"/>
      <c r="C40" s="58"/>
      <c r="D40" s="58"/>
      <c r="E40" s="58"/>
      <c r="F40" s="66"/>
      <c r="G40" s="66"/>
      <c r="H40" s="66"/>
      <c r="I40" s="66"/>
      <c r="J40" s="65"/>
      <c r="K40" s="62"/>
    </row>
    <row r="41" spans="1:11" x14ac:dyDescent="0.35">
      <c r="A41" s="57"/>
      <c r="B41" s="64"/>
      <c r="C41" s="58"/>
      <c r="D41" s="58"/>
      <c r="E41" s="58"/>
      <c r="F41" s="66"/>
      <c r="G41" s="66"/>
      <c r="H41" s="66"/>
      <c r="I41" s="66"/>
      <c r="J41" s="65"/>
      <c r="K41" s="62"/>
    </row>
    <row r="42" spans="1:11" x14ac:dyDescent="0.35">
      <c r="A42" s="57"/>
      <c r="B42" s="64"/>
      <c r="C42" s="58"/>
      <c r="D42" s="58"/>
      <c r="E42" s="58"/>
      <c r="F42" s="66"/>
      <c r="G42" s="66"/>
      <c r="H42" s="66"/>
      <c r="I42" s="66"/>
      <c r="J42" s="65"/>
      <c r="K42" s="62"/>
    </row>
    <row r="43" spans="1:11" x14ac:dyDescent="0.35">
      <c r="A43" s="57"/>
      <c r="B43" s="64"/>
      <c r="C43" s="58"/>
      <c r="D43" s="58"/>
      <c r="E43" s="58"/>
      <c r="F43" s="66"/>
      <c r="G43" s="66"/>
      <c r="H43" s="66"/>
      <c r="I43" s="66"/>
      <c r="J43" s="65"/>
      <c r="K43" s="62"/>
    </row>
    <row r="44" spans="1:11" x14ac:dyDescent="0.35">
      <c r="A44" s="57"/>
      <c r="B44" s="64"/>
      <c r="C44" s="58"/>
      <c r="D44" s="58"/>
      <c r="E44" s="58"/>
      <c r="F44" s="66"/>
      <c r="G44" s="66"/>
      <c r="H44" s="66"/>
      <c r="I44" s="66"/>
      <c r="J44" s="65"/>
      <c r="K44" s="62"/>
    </row>
    <row r="45" spans="1:11" x14ac:dyDescent="0.35">
      <c r="A45" s="57"/>
      <c r="B45" s="64"/>
      <c r="C45" s="58"/>
      <c r="D45" s="58"/>
      <c r="E45" s="58"/>
      <c r="F45" s="66"/>
      <c r="G45" s="66"/>
      <c r="H45" s="66"/>
      <c r="I45" s="66"/>
      <c r="J45" s="65"/>
      <c r="K45" s="62"/>
    </row>
    <row r="46" spans="1:11" x14ac:dyDescent="0.35">
      <c r="A46" s="57"/>
      <c r="B46" s="64"/>
      <c r="C46" s="58"/>
      <c r="D46" s="58"/>
      <c r="E46" s="58"/>
      <c r="F46" s="66"/>
      <c r="G46" s="66"/>
      <c r="H46" s="66"/>
      <c r="I46" s="66"/>
      <c r="J46" s="65"/>
      <c r="K46" s="62"/>
    </row>
    <row r="47" spans="1:11" x14ac:dyDescent="0.35">
      <c r="A47" s="57"/>
      <c r="B47" s="64"/>
      <c r="C47" s="58"/>
      <c r="D47" s="58"/>
      <c r="E47" s="58"/>
      <c r="F47" s="66"/>
      <c r="G47" s="66"/>
      <c r="H47" s="66"/>
      <c r="I47" s="66"/>
      <c r="J47" s="65"/>
      <c r="K47" s="62"/>
    </row>
    <row r="48" spans="1:11" x14ac:dyDescent="0.35">
      <c r="A48" s="57"/>
      <c r="B48" s="64"/>
      <c r="C48" s="58"/>
      <c r="D48" s="58"/>
      <c r="E48" s="58"/>
      <c r="F48" s="66"/>
      <c r="G48" s="66"/>
      <c r="H48" s="66"/>
      <c r="I48" s="66"/>
      <c r="J48" s="65"/>
      <c r="K48" s="62"/>
    </row>
    <row r="49" spans="1:11" x14ac:dyDescent="0.35">
      <c r="A49" s="57"/>
      <c r="B49" s="64"/>
      <c r="C49" s="58"/>
      <c r="D49" s="58"/>
      <c r="E49" s="58"/>
      <c r="F49" s="66"/>
      <c r="G49" s="66"/>
      <c r="H49" s="66"/>
      <c r="I49" s="66"/>
      <c r="J49" s="65"/>
      <c r="K49" s="62"/>
    </row>
    <row r="50" spans="1:11" x14ac:dyDescent="0.35">
      <c r="A50" s="57"/>
      <c r="B50" s="64"/>
      <c r="C50" s="58"/>
      <c r="D50" s="58"/>
      <c r="E50" s="58"/>
      <c r="F50" s="66"/>
      <c r="G50" s="66"/>
      <c r="H50" s="66"/>
      <c r="I50" s="66"/>
      <c r="J50" s="65"/>
      <c r="K50" s="62"/>
    </row>
    <row r="51" spans="1:11" x14ac:dyDescent="0.35">
      <c r="A51" s="57"/>
      <c r="B51" s="64"/>
      <c r="C51" s="58"/>
      <c r="D51" s="58"/>
      <c r="E51" s="58"/>
      <c r="F51" s="66"/>
      <c r="G51" s="66"/>
      <c r="H51" s="66"/>
      <c r="I51" s="66"/>
      <c r="J51" s="65"/>
      <c r="K51" s="62"/>
    </row>
    <row r="52" spans="1:11" x14ac:dyDescent="0.35">
      <c r="A52" s="57"/>
      <c r="B52" s="64"/>
      <c r="C52" s="58"/>
      <c r="D52" s="58"/>
      <c r="E52" s="58"/>
      <c r="F52" s="66"/>
      <c r="G52" s="66"/>
      <c r="H52" s="66"/>
      <c r="I52" s="66"/>
      <c r="J52" s="65"/>
      <c r="K52" s="62"/>
    </row>
    <row r="53" spans="1:11" ht="15" thickBot="1" x14ac:dyDescent="0.4">
      <c r="A53" s="57"/>
      <c r="B53" s="64"/>
      <c r="C53" s="58"/>
      <c r="D53" s="58"/>
      <c r="E53" s="58"/>
      <c r="F53" s="66"/>
      <c r="G53" s="66"/>
      <c r="H53" s="66"/>
      <c r="I53" s="66"/>
      <c r="J53" s="65"/>
      <c r="K53" s="62"/>
    </row>
    <row r="54" spans="1:11" ht="15" thickBot="1" x14ac:dyDescent="0.4">
      <c r="A54" s="80" t="s">
        <v>24</v>
      </c>
      <c r="B54" s="68"/>
      <c r="C54" s="68"/>
      <c r="D54" s="68"/>
      <c r="E54" s="68"/>
      <c r="F54" s="68"/>
      <c r="G54" s="68"/>
      <c r="H54" s="68"/>
      <c r="I54" s="68"/>
      <c r="J54" s="69"/>
      <c r="K54" s="7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AE4E3-288E-45B0-95E7-7CF86DE2D2EB}">
  <sheetPr codeName="Sheet5"/>
  <dimension ref="A1:Q83"/>
  <sheetViews>
    <sheetView zoomScaleNormal="100" workbookViewId="0">
      <selection activeCell="A10" sqref="A10"/>
    </sheetView>
  </sheetViews>
  <sheetFormatPr defaultColWidth="8.81640625" defaultRowHeight="14.5" x14ac:dyDescent="0.35"/>
  <cols>
    <col min="1" max="1" width="16.453125" customWidth="1"/>
    <col min="2" max="2" width="9.453125" customWidth="1"/>
    <col min="4" max="13" width="11" customWidth="1"/>
  </cols>
  <sheetData>
    <row r="1" spans="1:13" x14ac:dyDescent="0.35">
      <c r="A1" s="3" t="s">
        <v>0</v>
      </c>
      <c r="B1" s="71">
        <v>1.5</v>
      </c>
    </row>
    <row r="2" spans="1:13" x14ac:dyDescent="0.35">
      <c r="A2" s="3" t="s">
        <v>1</v>
      </c>
      <c r="B2" t="s">
        <v>13</v>
      </c>
    </row>
    <row r="3" spans="1:13" x14ac:dyDescent="0.35">
      <c r="A3" s="3" t="s">
        <v>2</v>
      </c>
      <c r="B3" t="s">
        <v>80</v>
      </c>
    </row>
    <row r="4" spans="1:13" x14ac:dyDescent="0.35">
      <c r="A4" s="3" t="s">
        <v>79</v>
      </c>
      <c r="B4" t="s">
        <v>81</v>
      </c>
    </row>
    <row r="5" spans="1:13" x14ac:dyDescent="0.35">
      <c r="A5" s="3" t="s">
        <v>3</v>
      </c>
      <c r="B5" t="s">
        <v>78</v>
      </c>
    </row>
    <row r="6" spans="1:13" x14ac:dyDescent="0.35">
      <c r="A6" s="3" t="s">
        <v>4</v>
      </c>
      <c r="B6" t="s">
        <v>92</v>
      </c>
    </row>
    <row r="7" spans="1:13" x14ac:dyDescent="0.35">
      <c r="A7" s="3" t="s">
        <v>5</v>
      </c>
      <c r="B7" t="s">
        <v>14</v>
      </c>
    </row>
    <row r="8" spans="1:13" x14ac:dyDescent="0.35">
      <c r="A8" s="3" t="s">
        <v>6</v>
      </c>
      <c r="B8" t="s">
        <v>12</v>
      </c>
    </row>
    <row r="9" spans="1:13" x14ac:dyDescent="0.35">
      <c r="A9" s="72" t="s">
        <v>7</v>
      </c>
      <c r="B9" t="s">
        <v>31</v>
      </c>
    </row>
    <row r="10" spans="1:13" ht="15" thickBot="1" x14ac:dyDescent="0.4"/>
    <row r="11" spans="1:13" x14ac:dyDescent="0.35">
      <c r="B11" s="73" t="s">
        <v>16</v>
      </c>
      <c r="C11" s="74"/>
      <c r="D11" s="74"/>
      <c r="E11" s="74"/>
      <c r="F11" s="74"/>
      <c r="G11" s="74"/>
      <c r="H11" s="74"/>
      <c r="I11" s="74"/>
      <c r="J11" s="74"/>
      <c r="K11" s="74"/>
      <c r="L11" s="75"/>
      <c r="M11" s="76"/>
    </row>
    <row r="12" spans="1:13" x14ac:dyDescent="0.35">
      <c r="B12" s="77"/>
      <c r="C12" s="58"/>
      <c r="D12" s="58"/>
      <c r="E12" s="58"/>
      <c r="F12" s="58"/>
      <c r="G12" s="59"/>
      <c r="H12" s="60"/>
      <c r="I12" s="60"/>
      <c r="J12" s="60"/>
      <c r="K12" s="61"/>
      <c r="L12" s="78"/>
      <c r="M12" s="62"/>
    </row>
    <row r="13" spans="1:13" x14ac:dyDescent="0.35">
      <c r="B13" s="77"/>
      <c r="C13" s="63" t="s">
        <v>17</v>
      </c>
      <c r="D13" s="58"/>
      <c r="E13" s="58"/>
      <c r="F13" s="58"/>
      <c r="G13" s="59"/>
      <c r="H13" s="60"/>
      <c r="I13" s="60"/>
      <c r="J13" s="60"/>
      <c r="K13" s="61"/>
      <c r="L13" s="78"/>
      <c r="M13" s="62"/>
    </row>
    <row r="14" spans="1:13" x14ac:dyDescent="0.35">
      <c r="B14" s="77"/>
      <c r="C14" s="58" t="s">
        <v>18</v>
      </c>
      <c r="D14" s="58"/>
      <c r="E14" s="58"/>
      <c r="F14" s="58"/>
      <c r="G14" s="59"/>
      <c r="H14" s="60"/>
      <c r="I14" s="60"/>
      <c r="J14" s="60"/>
      <c r="K14" s="61"/>
      <c r="L14" s="78"/>
      <c r="M14" s="62"/>
    </row>
    <row r="15" spans="1:13" x14ac:dyDescent="0.35">
      <c r="B15" s="77"/>
      <c r="C15" s="58"/>
      <c r="D15" s="58"/>
      <c r="E15" s="58"/>
      <c r="F15" s="58"/>
      <c r="G15" s="59"/>
      <c r="H15" s="60"/>
      <c r="I15" s="60"/>
      <c r="J15" s="60"/>
      <c r="K15" s="61"/>
      <c r="L15" s="78"/>
      <c r="M15" s="62"/>
    </row>
    <row r="16" spans="1:13" x14ac:dyDescent="0.35">
      <c r="B16" s="77"/>
      <c r="C16" s="58" t="s">
        <v>19</v>
      </c>
      <c r="D16" s="58"/>
      <c r="E16" s="58"/>
      <c r="F16" s="58"/>
      <c r="G16" s="59"/>
      <c r="H16" s="60"/>
      <c r="I16" s="60"/>
      <c r="J16" s="60"/>
      <c r="K16" s="61"/>
      <c r="L16" s="78"/>
      <c r="M16" s="62"/>
    </row>
    <row r="17" spans="2:13" x14ac:dyDescent="0.35">
      <c r="B17" s="77"/>
      <c r="C17" s="58" t="s">
        <v>20</v>
      </c>
      <c r="D17" s="58"/>
      <c r="E17" s="58"/>
      <c r="F17" s="58"/>
      <c r="G17" s="59"/>
      <c r="H17" s="60"/>
      <c r="I17" s="60"/>
      <c r="J17" s="60"/>
      <c r="K17" s="61"/>
      <c r="L17" s="78"/>
      <c r="M17" s="62"/>
    </row>
    <row r="18" spans="2:13" x14ac:dyDescent="0.35">
      <c r="B18" s="77"/>
      <c r="C18" s="58"/>
      <c r="D18" s="58"/>
      <c r="E18" s="58"/>
      <c r="F18" s="58"/>
      <c r="G18" s="59"/>
      <c r="H18" s="60"/>
      <c r="I18" s="60"/>
      <c r="J18" s="60"/>
      <c r="K18" s="61"/>
      <c r="L18" s="78"/>
      <c r="M18" s="62"/>
    </row>
    <row r="19" spans="2:13" x14ac:dyDescent="0.35">
      <c r="B19" s="79"/>
      <c r="C19" s="64" t="s">
        <v>21</v>
      </c>
      <c r="D19" s="65"/>
      <c r="E19" s="65"/>
      <c r="F19" s="65"/>
      <c r="G19" s="65"/>
      <c r="H19" s="65"/>
      <c r="I19" s="65"/>
      <c r="J19" s="65"/>
      <c r="K19" s="65"/>
      <c r="L19" s="78"/>
      <c r="M19" s="62"/>
    </row>
    <row r="20" spans="2:13" x14ac:dyDescent="0.35">
      <c r="B20" s="79"/>
      <c r="C20" s="64"/>
      <c r="D20" s="65"/>
      <c r="E20" s="65"/>
      <c r="F20" s="65"/>
      <c r="G20" s="65"/>
      <c r="H20" s="65"/>
      <c r="I20" s="65"/>
      <c r="J20" s="65"/>
      <c r="K20" s="65"/>
      <c r="L20" s="78"/>
      <c r="M20" s="62"/>
    </row>
    <row r="21" spans="2:13" x14ac:dyDescent="0.35">
      <c r="B21" s="79"/>
      <c r="C21" s="64"/>
      <c r="D21" s="65"/>
      <c r="E21" s="65"/>
      <c r="F21" s="65"/>
      <c r="G21" s="65"/>
      <c r="H21" s="65"/>
      <c r="I21" s="65"/>
      <c r="J21" s="65"/>
      <c r="K21" s="65"/>
      <c r="L21" s="78"/>
      <c r="M21" s="62"/>
    </row>
    <row r="22" spans="2:13" x14ac:dyDescent="0.35">
      <c r="B22" s="79"/>
      <c r="C22" s="64"/>
      <c r="D22" s="65"/>
      <c r="E22" s="65"/>
      <c r="F22" s="65"/>
      <c r="G22" s="65"/>
      <c r="H22" s="65"/>
      <c r="I22" s="65"/>
      <c r="J22" s="65"/>
      <c r="K22" s="65"/>
      <c r="L22" s="78"/>
      <c r="M22" s="62"/>
    </row>
    <row r="23" spans="2:13" x14ac:dyDescent="0.35">
      <c r="B23" s="79"/>
      <c r="C23" s="64"/>
      <c r="D23" s="65"/>
      <c r="E23" s="65"/>
      <c r="F23" s="65"/>
      <c r="G23" s="65"/>
      <c r="H23" s="65"/>
      <c r="I23" s="65"/>
      <c r="J23" s="65"/>
      <c r="K23" s="65"/>
      <c r="L23" s="78"/>
      <c r="M23" s="62"/>
    </row>
    <row r="24" spans="2:13" x14ac:dyDescent="0.35">
      <c r="B24" s="79"/>
      <c r="C24" s="64"/>
      <c r="D24" s="65"/>
      <c r="E24" s="65"/>
      <c r="F24" s="65"/>
      <c r="G24" s="65"/>
      <c r="H24" s="65"/>
      <c r="I24" s="65"/>
      <c r="J24" s="65"/>
      <c r="K24" s="65"/>
      <c r="L24" s="78"/>
      <c r="M24" s="62"/>
    </row>
    <row r="25" spans="2:13" x14ac:dyDescent="0.35">
      <c r="B25" s="79"/>
      <c r="C25" s="64"/>
      <c r="D25" s="65"/>
      <c r="E25" s="65"/>
      <c r="F25" s="65"/>
      <c r="G25" s="65"/>
      <c r="H25" s="65"/>
      <c r="I25" s="65"/>
      <c r="J25" s="65"/>
      <c r="K25" s="65"/>
      <c r="L25" s="78"/>
      <c r="M25" s="62"/>
    </row>
    <row r="26" spans="2:13" x14ac:dyDescent="0.35">
      <c r="B26" s="79"/>
      <c r="C26" s="64"/>
      <c r="D26" s="65"/>
      <c r="E26" s="65"/>
      <c r="F26" s="65"/>
      <c r="G26" s="65"/>
      <c r="H26" s="65"/>
      <c r="I26" s="65"/>
      <c r="J26" s="65"/>
      <c r="K26" s="65"/>
      <c r="L26" s="78"/>
      <c r="M26" s="62"/>
    </row>
    <row r="27" spans="2:13" x14ac:dyDescent="0.35">
      <c r="B27" s="79"/>
      <c r="C27" s="64"/>
      <c r="D27" s="65"/>
      <c r="E27" s="65"/>
      <c r="F27" s="65"/>
      <c r="G27" s="65"/>
      <c r="H27" s="65"/>
      <c r="I27" s="65"/>
      <c r="J27" s="65"/>
      <c r="K27" s="65"/>
      <c r="L27" s="78"/>
      <c r="M27" s="62"/>
    </row>
    <row r="28" spans="2:13" x14ac:dyDescent="0.35">
      <c r="B28" s="79"/>
      <c r="C28" s="64"/>
      <c r="D28" s="65"/>
      <c r="E28" s="65"/>
      <c r="F28" s="65"/>
      <c r="G28" s="65"/>
      <c r="H28" s="65"/>
      <c r="I28" s="65"/>
      <c r="J28" s="65"/>
      <c r="K28" s="65"/>
      <c r="L28" s="78"/>
      <c r="M28" s="62"/>
    </row>
    <row r="29" spans="2:13" x14ac:dyDescent="0.35">
      <c r="B29" s="79"/>
      <c r="C29" s="64"/>
      <c r="D29" s="65"/>
      <c r="E29" s="65"/>
      <c r="F29" s="65"/>
      <c r="G29" s="65"/>
      <c r="H29" s="65"/>
      <c r="I29" s="65"/>
      <c r="J29" s="65"/>
      <c r="K29" s="65"/>
      <c r="L29" s="78"/>
      <c r="M29" s="62"/>
    </row>
    <row r="30" spans="2:13" x14ac:dyDescent="0.35">
      <c r="B30" s="79"/>
      <c r="C30" s="64"/>
      <c r="D30" s="65"/>
      <c r="E30" s="65"/>
      <c r="F30" s="65"/>
      <c r="G30" s="65"/>
      <c r="H30" s="65"/>
      <c r="I30" s="65"/>
      <c r="J30" s="65"/>
      <c r="K30" s="65"/>
      <c r="L30" s="78"/>
      <c r="M30" s="62"/>
    </row>
    <row r="31" spans="2:13" x14ac:dyDescent="0.35">
      <c r="B31" s="79"/>
      <c r="C31" s="64"/>
      <c r="D31" s="65"/>
      <c r="E31" s="65"/>
      <c r="F31" s="65"/>
      <c r="G31" s="65"/>
      <c r="H31" s="65"/>
      <c r="I31" s="65"/>
      <c r="J31" s="65"/>
      <c r="K31" s="65"/>
      <c r="L31" s="78"/>
      <c r="M31" s="62"/>
    </row>
    <row r="32" spans="2:13" x14ac:dyDescent="0.35">
      <c r="B32" s="79"/>
      <c r="C32" s="64"/>
      <c r="D32" s="65"/>
      <c r="E32" s="65"/>
      <c r="F32" s="65"/>
      <c r="G32" s="65"/>
      <c r="H32" s="65"/>
      <c r="I32" s="65"/>
      <c r="J32" s="65"/>
      <c r="K32" s="65"/>
      <c r="L32" s="78"/>
      <c r="M32" s="62"/>
    </row>
    <row r="33" spans="2:13" x14ac:dyDescent="0.35">
      <c r="B33" s="79"/>
      <c r="C33" s="64"/>
      <c r="D33" s="65"/>
      <c r="E33" s="65"/>
      <c r="F33" s="65"/>
      <c r="G33" s="65"/>
      <c r="H33" s="65"/>
      <c r="I33" s="65"/>
      <c r="J33" s="65"/>
      <c r="K33" s="65"/>
      <c r="L33" s="78"/>
      <c r="M33" s="62"/>
    </row>
    <row r="34" spans="2:13" x14ac:dyDescent="0.35">
      <c r="B34" s="77"/>
      <c r="C34" s="64" t="s">
        <v>22</v>
      </c>
      <c r="D34" s="58"/>
      <c r="E34" s="58"/>
      <c r="F34" s="58"/>
      <c r="G34" s="59"/>
      <c r="H34" s="60"/>
      <c r="I34" s="60"/>
      <c r="J34" s="60"/>
      <c r="K34" s="61"/>
      <c r="L34" s="78"/>
      <c r="M34" s="62"/>
    </row>
    <row r="35" spans="2:13" x14ac:dyDescent="0.35">
      <c r="B35" s="77"/>
      <c r="C35" s="64"/>
      <c r="D35" s="58"/>
      <c r="E35" s="58"/>
      <c r="F35" s="58"/>
      <c r="G35" s="59"/>
      <c r="H35" s="60"/>
      <c r="I35" s="60"/>
      <c r="J35" s="60"/>
      <c r="K35" s="61"/>
      <c r="L35" s="78"/>
      <c r="M35" s="62"/>
    </row>
    <row r="36" spans="2:13" x14ac:dyDescent="0.35">
      <c r="B36" s="77"/>
      <c r="C36" s="64"/>
      <c r="D36" s="58"/>
      <c r="E36" s="58"/>
      <c r="F36" s="58"/>
      <c r="G36" s="59"/>
      <c r="H36" s="60"/>
      <c r="I36" s="60"/>
      <c r="J36" s="60"/>
      <c r="K36" s="61"/>
      <c r="L36" s="78"/>
      <c r="M36" s="62"/>
    </row>
    <row r="37" spans="2:13" x14ac:dyDescent="0.35">
      <c r="B37" s="77"/>
      <c r="C37" s="64"/>
      <c r="D37" s="58"/>
      <c r="E37" s="58"/>
      <c r="F37" s="58"/>
      <c r="G37" s="59"/>
      <c r="H37" s="60"/>
      <c r="I37" s="60"/>
      <c r="J37" s="60"/>
      <c r="K37" s="61"/>
      <c r="L37" s="78"/>
      <c r="M37" s="62"/>
    </row>
    <row r="38" spans="2:13" x14ac:dyDescent="0.35">
      <c r="B38" s="77"/>
      <c r="C38" s="64"/>
      <c r="D38" s="58"/>
      <c r="E38" s="58"/>
      <c r="F38" s="58"/>
      <c r="G38" s="59"/>
      <c r="H38" s="60"/>
      <c r="I38" s="60"/>
      <c r="J38" s="60"/>
      <c r="K38" s="61"/>
      <c r="L38" s="78"/>
      <c r="M38" s="62"/>
    </row>
    <row r="39" spans="2:13" x14ac:dyDescent="0.35">
      <c r="B39" s="77"/>
      <c r="C39" s="64"/>
      <c r="D39" s="58"/>
      <c r="E39" s="58"/>
      <c r="F39" s="58"/>
      <c r="G39" s="59"/>
      <c r="H39" s="60"/>
      <c r="I39" s="60"/>
      <c r="J39" s="60"/>
      <c r="K39" s="61"/>
      <c r="L39" s="78"/>
      <c r="M39" s="62"/>
    </row>
    <row r="40" spans="2:13" x14ac:dyDescent="0.35">
      <c r="B40" s="77"/>
      <c r="C40" s="64"/>
      <c r="D40" s="58"/>
      <c r="E40" s="58"/>
      <c r="F40" s="58"/>
      <c r="G40" s="59"/>
      <c r="H40" s="60"/>
      <c r="I40" s="60"/>
      <c r="J40" s="60"/>
      <c r="K40" s="61"/>
      <c r="L40" s="78"/>
      <c r="M40" s="62"/>
    </row>
    <row r="41" spans="2:13" x14ac:dyDescent="0.35">
      <c r="B41" s="77"/>
      <c r="C41" s="64"/>
      <c r="D41" s="58"/>
      <c r="E41" s="58"/>
      <c r="F41" s="58"/>
      <c r="G41" s="59"/>
      <c r="H41" s="60"/>
      <c r="I41" s="60"/>
      <c r="J41" s="60"/>
      <c r="K41" s="61"/>
      <c r="L41" s="78"/>
      <c r="M41" s="62"/>
    </row>
    <row r="42" spans="2:13" x14ac:dyDescent="0.35">
      <c r="B42" s="77"/>
      <c r="C42" s="64"/>
      <c r="D42" s="58"/>
      <c r="E42" s="58"/>
      <c r="F42" s="58"/>
      <c r="G42" s="59"/>
      <c r="H42" s="60"/>
      <c r="I42" s="60"/>
      <c r="J42" s="60"/>
      <c r="K42" s="61"/>
      <c r="L42" s="78"/>
      <c r="M42" s="62"/>
    </row>
    <row r="43" spans="2:13" x14ac:dyDescent="0.35">
      <c r="B43" s="77"/>
      <c r="C43" s="64"/>
      <c r="D43" s="58"/>
      <c r="E43" s="58"/>
      <c r="F43" s="58"/>
      <c r="G43" s="59"/>
      <c r="H43" s="60"/>
      <c r="I43" s="60"/>
      <c r="J43" s="60"/>
      <c r="K43" s="61"/>
      <c r="L43" s="78"/>
      <c r="M43" s="62"/>
    </row>
    <row r="44" spans="2:13" x14ac:dyDescent="0.35">
      <c r="B44" s="77"/>
      <c r="C44" s="64"/>
      <c r="D44" s="58"/>
      <c r="E44" s="58"/>
      <c r="F44" s="58"/>
      <c r="G44" s="59"/>
      <c r="H44" s="60"/>
      <c r="I44" s="60"/>
      <c r="J44" s="60"/>
      <c r="K44" s="61"/>
      <c r="L44" s="78"/>
      <c r="M44" s="62"/>
    </row>
    <row r="45" spans="2:13" x14ac:dyDescent="0.35">
      <c r="B45" s="77"/>
      <c r="C45" s="64"/>
      <c r="D45" s="58"/>
      <c r="E45" s="58"/>
      <c r="F45" s="58"/>
      <c r="G45" s="59"/>
      <c r="H45" s="60"/>
      <c r="I45" s="60"/>
      <c r="J45" s="60"/>
      <c r="K45" s="61"/>
      <c r="L45" s="78"/>
      <c r="M45" s="62"/>
    </row>
    <row r="46" spans="2:13" x14ac:dyDescent="0.35">
      <c r="B46" s="77"/>
      <c r="C46" s="64"/>
      <c r="D46" s="58"/>
      <c r="E46" s="58"/>
      <c r="F46" s="58"/>
      <c r="G46" s="59"/>
      <c r="H46" s="60"/>
      <c r="I46" s="60"/>
      <c r="J46" s="60"/>
      <c r="K46" s="61"/>
      <c r="L46" s="78"/>
      <c r="M46" s="62"/>
    </row>
    <row r="47" spans="2:13" x14ac:dyDescent="0.35">
      <c r="B47" s="77"/>
      <c r="C47" s="64"/>
      <c r="D47" s="58"/>
      <c r="E47" s="58"/>
      <c r="F47" s="58"/>
      <c r="G47" s="59"/>
      <c r="H47" s="60"/>
      <c r="I47" s="60"/>
      <c r="J47" s="60"/>
      <c r="K47" s="61"/>
      <c r="L47" s="78"/>
      <c r="M47" s="62"/>
    </row>
    <row r="48" spans="2:13" x14ac:dyDescent="0.35">
      <c r="B48" s="77"/>
      <c r="C48" s="64"/>
      <c r="D48" s="58"/>
      <c r="E48" s="58"/>
      <c r="F48" s="58"/>
      <c r="G48" s="59"/>
      <c r="H48" s="60"/>
      <c r="I48" s="60"/>
      <c r="J48" s="60"/>
      <c r="K48" s="61"/>
      <c r="L48" s="78"/>
      <c r="M48" s="62"/>
    </row>
    <row r="49" spans="2:13" x14ac:dyDescent="0.35">
      <c r="B49" s="77"/>
      <c r="C49" s="64" t="s">
        <v>23</v>
      </c>
      <c r="D49" s="58"/>
      <c r="E49" s="58"/>
      <c r="F49" s="58"/>
      <c r="G49" s="66"/>
      <c r="H49" s="66"/>
      <c r="I49" s="66"/>
      <c r="J49" s="66"/>
      <c r="K49" s="65"/>
      <c r="L49" s="78"/>
      <c r="M49" s="62"/>
    </row>
    <row r="50" spans="2:13" x14ac:dyDescent="0.35">
      <c r="B50" s="77"/>
      <c r="C50" s="64"/>
      <c r="D50" s="58"/>
      <c r="E50" s="58"/>
      <c r="F50" s="58"/>
      <c r="G50" s="66"/>
      <c r="H50" s="66"/>
      <c r="I50" s="66"/>
      <c r="J50" s="66"/>
      <c r="K50" s="65"/>
      <c r="L50" s="78"/>
      <c r="M50" s="62"/>
    </row>
    <row r="51" spans="2:13" x14ac:dyDescent="0.35">
      <c r="B51" s="77"/>
      <c r="C51" s="64"/>
      <c r="D51" s="58"/>
      <c r="E51" s="58"/>
      <c r="F51" s="58"/>
      <c r="G51" s="66"/>
      <c r="H51" s="66"/>
      <c r="I51" s="66"/>
      <c r="J51" s="66"/>
      <c r="K51" s="65"/>
      <c r="L51" s="78"/>
      <c r="M51" s="62"/>
    </row>
    <row r="52" spans="2:13" x14ac:dyDescent="0.35">
      <c r="B52" s="77"/>
      <c r="C52" s="64"/>
      <c r="D52" s="58"/>
      <c r="E52" s="58"/>
      <c r="F52" s="58"/>
      <c r="G52" s="66"/>
      <c r="H52" s="66"/>
      <c r="I52" s="66"/>
      <c r="J52" s="66"/>
      <c r="K52" s="65"/>
      <c r="L52" s="78"/>
      <c r="M52" s="62"/>
    </row>
    <row r="53" spans="2:13" x14ac:dyDescent="0.35">
      <c r="B53" s="77"/>
      <c r="C53" s="64"/>
      <c r="D53" s="58"/>
      <c r="E53" s="58"/>
      <c r="F53" s="58"/>
      <c r="G53" s="66"/>
      <c r="H53" s="66"/>
      <c r="I53" s="66"/>
      <c r="J53" s="66"/>
      <c r="K53" s="65"/>
      <c r="L53" s="78"/>
      <c r="M53" s="62"/>
    </row>
    <row r="54" spans="2:13" x14ac:dyDescent="0.35">
      <c r="B54" s="77"/>
      <c r="C54" s="64"/>
      <c r="D54" s="58"/>
      <c r="E54" s="58"/>
      <c r="F54" s="58"/>
      <c r="G54" s="66"/>
      <c r="H54" s="66"/>
      <c r="I54" s="66"/>
      <c r="J54" s="66"/>
      <c r="K54" s="65"/>
      <c r="L54" s="78"/>
      <c r="M54" s="62"/>
    </row>
    <row r="55" spans="2:13" x14ac:dyDescent="0.35">
      <c r="B55" s="77"/>
      <c r="C55" s="64"/>
      <c r="D55" s="58"/>
      <c r="E55" s="58"/>
      <c r="F55" s="58"/>
      <c r="G55" s="66"/>
      <c r="H55" s="66"/>
      <c r="I55" s="66"/>
      <c r="J55" s="66"/>
      <c r="K55" s="65"/>
      <c r="L55" s="78"/>
      <c r="M55" s="62"/>
    </row>
    <row r="56" spans="2:13" x14ac:dyDescent="0.35">
      <c r="B56" s="77"/>
      <c r="C56" s="64"/>
      <c r="D56" s="58"/>
      <c r="E56" s="58"/>
      <c r="F56" s="58"/>
      <c r="G56" s="66"/>
      <c r="H56" s="66"/>
      <c r="I56" s="66"/>
      <c r="J56" s="66"/>
      <c r="K56" s="65"/>
      <c r="L56" s="78"/>
      <c r="M56" s="62"/>
    </row>
    <row r="57" spans="2:13" x14ac:dyDescent="0.35">
      <c r="B57" s="77"/>
      <c r="C57" s="64"/>
      <c r="D57" s="58"/>
      <c r="E57" s="58"/>
      <c r="F57" s="58"/>
      <c r="G57" s="66"/>
      <c r="H57" s="66"/>
      <c r="I57" s="66"/>
      <c r="J57" s="66"/>
      <c r="K57" s="65"/>
      <c r="L57" s="78"/>
      <c r="M57" s="62"/>
    </row>
    <row r="58" spans="2:13" x14ac:dyDescent="0.35">
      <c r="B58" s="77"/>
      <c r="C58" s="64"/>
      <c r="D58" s="58"/>
      <c r="E58" s="58"/>
      <c r="F58" s="58"/>
      <c r="G58" s="66"/>
      <c r="H58" s="66"/>
      <c r="I58" s="66"/>
      <c r="J58" s="66"/>
      <c r="K58" s="65"/>
      <c r="L58" s="78"/>
      <c r="M58" s="62"/>
    </row>
    <row r="59" spans="2:13" x14ac:dyDescent="0.35">
      <c r="B59" s="77"/>
      <c r="C59" s="64"/>
      <c r="D59" s="58"/>
      <c r="E59" s="58"/>
      <c r="F59" s="58"/>
      <c r="G59" s="66"/>
      <c r="H59" s="66"/>
      <c r="I59" s="66"/>
      <c r="J59" s="66"/>
      <c r="K59" s="65"/>
      <c r="L59" s="78"/>
      <c r="M59" s="62"/>
    </row>
    <row r="60" spans="2:13" x14ac:dyDescent="0.35">
      <c r="B60" s="77"/>
      <c r="C60" s="64"/>
      <c r="D60" s="58"/>
      <c r="E60" s="58"/>
      <c r="F60" s="58"/>
      <c r="G60" s="66"/>
      <c r="H60" s="66"/>
      <c r="I60" s="66"/>
      <c r="J60" s="66"/>
      <c r="K60" s="65"/>
      <c r="L60" s="78"/>
      <c r="M60" s="62"/>
    </row>
    <row r="61" spans="2:13" x14ac:dyDescent="0.35">
      <c r="B61" s="77"/>
      <c r="C61" s="64"/>
      <c r="D61" s="58"/>
      <c r="E61" s="58"/>
      <c r="F61" s="58"/>
      <c r="G61" s="66"/>
      <c r="H61" s="66"/>
      <c r="I61" s="66"/>
      <c r="J61" s="66"/>
      <c r="K61" s="65"/>
      <c r="L61" s="78"/>
      <c r="M61" s="62"/>
    </row>
    <row r="62" spans="2:13" x14ac:dyDescent="0.35">
      <c r="B62" s="77"/>
      <c r="C62" s="64"/>
      <c r="D62" s="58"/>
      <c r="E62" s="58"/>
      <c r="F62" s="58"/>
      <c r="G62" s="66"/>
      <c r="H62" s="66"/>
      <c r="I62" s="66"/>
      <c r="J62" s="66"/>
      <c r="K62" s="65"/>
      <c r="L62" s="78"/>
      <c r="M62" s="62"/>
    </row>
    <row r="63" spans="2:13" ht="15" thickBot="1" x14ac:dyDescent="0.4">
      <c r="B63" s="77"/>
      <c r="C63" s="64"/>
      <c r="D63" s="58"/>
      <c r="E63" s="58"/>
      <c r="F63" s="58"/>
      <c r="G63" s="66"/>
      <c r="H63" s="66"/>
      <c r="I63" s="66"/>
      <c r="J63" s="66"/>
      <c r="K63" s="65"/>
      <c r="L63" s="78"/>
      <c r="M63" s="62"/>
    </row>
    <row r="64" spans="2:13" ht="15" thickBot="1" x14ac:dyDescent="0.4">
      <c r="B64" s="80" t="s">
        <v>24</v>
      </c>
      <c r="C64" s="67"/>
      <c r="D64" s="68"/>
      <c r="E64" s="68"/>
      <c r="F64" s="68"/>
      <c r="G64" s="68"/>
      <c r="H64" s="68"/>
      <c r="I64" s="68"/>
      <c r="J64" s="68"/>
      <c r="K64" s="68"/>
      <c r="L64" s="69"/>
      <c r="M64" s="70"/>
    </row>
    <row r="66" spans="1:17" x14ac:dyDescent="0.35">
      <c r="A66" s="2" t="s">
        <v>8</v>
      </c>
    </row>
    <row r="67" spans="1:17" x14ac:dyDescent="0.35">
      <c r="A67" s="1" t="s">
        <v>25</v>
      </c>
      <c r="B67" s="1"/>
      <c r="C67" s="1"/>
      <c r="D67" s="1"/>
      <c r="E67" s="1"/>
      <c r="F67" s="1"/>
      <c r="G67" s="1"/>
      <c r="H67" s="1"/>
      <c r="I67" s="1"/>
      <c r="J67" s="1"/>
      <c r="K67" s="1"/>
      <c r="L67" s="1"/>
      <c r="M67" s="1"/>
      <c r="N67" s="1"/>
      <c r="O67" s="1"/>
      <c r="P67" s="1"/>
      <c r="Q67" s="1"/>
    </row>
    <row r="68" spans="1:17" x14ac:dyDescent="0.35">
      <c r="A68" s="1" t="s">
        <v>69</v>
      </c>
      <c r="B68" s="1"/>
      <c r="C68" s="1"/>
      <c r="D68" s="1"/>
      <c r="E68" s="1"/>
      <c r="F68" s="1"/>
      <c r="G68" s="1"/>
      <c r="H68" s="1"/>
      <c r="I68" s="1"/>
      <c r="J68" s="1"/>
      <c r="K68" s="1"/>
      <c r="L68" s="1"/>
      <c r="M68" s="1"/>
      <c r="N68" s="1"/>
      <c r="O68" s="1"/>
      <c r="P68" s="1"/>
      <c r="Q68" s="1"/>
    </row>
    <row r="69" spans="1:17" x14ac:dyDescent="0.35">
      <c r="A69" s="1" t="s">
        <v>26</v>
      </c>
      <c r="B69" s="1"/>
      <c r="C69" s="1"/>
      <c r="D69" s="1"/>
      <c r="E69" s="1"/>
      <c r="F69" s="1"/>
      <c r="G69" s="1"/>
      <c r="H69" s="1"/>
      <c r="I69" s="1"/>
      <c r="J69" s="1"/>
      <c r="K69" s="1"/>
      <c r="L69" s="1"/>
      <c r="M69" s="1"/>
      <c r="N69" s="1"/>
      <c r="O69" s="1"/>
      <c r="P69" s="1"/>
      <c r="Q69" s="1"/>
    </row>
    <row r="71" spans="1:17" x14ac:dyDescent="0.35">
      <c r="A71" s="2" t="s">
        <v>9</v>
      </c>
    </row>
    <row r="72" spans="1:17" x14ac:dyDescent="0.35">
      <c r="A72" t="s">
        <v>27</v>
      </c>
    </row>
    <row r="76" spans="1:17" x14ac:dyDescent="0.35">
      <c r="A76" s="2" t="s">
        <v>10</v>
      </c>
    </row>
    <row r="77" spans="1:17" x14ac:dyDescent="0.35">
      <c r="A77" t="s">
        <v>28</v>
      </c>
    </row>
    <row r="78" spans="1:17" x14ac:dyDescent="0.35">
      <c r="A78" t="s">
        <v>70</v>
      </c>
    </row>
    <row r="79" spans="1:17" x14ac:dyDescent="0.35">
      <c r="A79" t="s">
        <v>30</v>
      </c>
    </row>
    <row r="81" spans="1:1" x14ac:dyDescent="0.35">
      <c r="A81" s="2" t="s">
        <v>11</v>
      </c>
    </row>
    <row r="82" spans="1:1" x14ac:dyDescent="0.35">
      <c r="A82" t="s">
        <v>29</v>
      </c>
    </row>
    <row r="83" spans="1:1" x14ac:dyDescent="0.35">
      <c r="A83" t="s">
        <v>15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F342C-6125-CE4E-A6B9-99D88F0AE1CB}">
  <sheetPr codeName="Sheet6"/>
  <dimension ref="A1:J15"/>
  <sheetViews>
    <sheetView workbookViewId="0">
      <selection activeCell="A16" sqref="A16"/>
    </sheetView>
  </sheetViews>
  <sheetFormatPr defaultColWidth="8.81640625" defaultRowHeight="14.5" x14ac:dyDescent="0.35"/>
  <cols>
    <col min="1" max="1" width="11.90625" customWidth="1"/>
    <col min="2" max="6" width="10.81640625" customWidth="1"/>
    <col min="7" max="10" width="15.81640625" customWidth="1"/>
  </cols>
  <sheetData>
    <row r="1" spans="1:10" x14ac:dyDescent="0.35">
      <c r="A1" s="73" t="s">
        <v>65</v>
      </c>
      <c r="B1" s="74"/>
      <c r="C1" s="13"/>
      <c r="D1" s="13"/>
      <c r="E1" s="13"/>
      <c r="F1" s="13"/>
      <c r="G1" s="13"/>
      <c r="H1" s="13"/>
      <c r="I1" s="13"/>
      <c r="J1" s="14"/>
    </row>
    <row r="2" spans="1:10" x14ac:dyDescent="0.35">
      <c r="A2" s="92"/>
      <c r="B2" s="12" t="s">
        <v>32</v>
      </c>
      <c r="C2" s="12"/>
      <c r="D2" s="12"/>
      <c r="E2" s="12"/>
      <c r="F2" s="12"/>
      <c r="G2" s="12"/>
      <c r="H2" s="12"/>
      <c r="I2" s="12"/>
      <c r="J2" s="15"/>
    </row>
    <row r="3" spans="1:10" ht="15" customHeight="1" x14ac:dyDescent="0.35">
      <c r="A3" s="88"/>
      <c r="B3" s="12"/>
      <c r="C3" s="12"/>
      <c r="D3" s="12"/>
      <c r="E3" s="12"/>
      <c r="F3" s="12"/>
      <c r="G3" s="12"/>
      <c r="H3" s="12"/>
      <c r="I3" s="12"/>
      <c r="J3" s="15"/>
    </row>
    <row r="4" spans="1:10" ht="15" customHeight="1" x14ac:dyDescent="0.35">
      <c r="A4" s="88"/>
      <c r="B4" s="136" t="s">
        <v>33</v>
      </c>
      <c r="C4" s="137" t="s">
        <v>34</v>
      </c>
      <c r="D4" s="137"/>
      <c r="E4" s="137"/>
      <c r="F4" s="138"/>
      <c r="G4" s="12"/>
      <c r="H4" s="12"/>
      <c r="I4" s="12"/>
      <c r="J4" s="15"/>
    </row>
    <row r="5" spans="1:10" x14ac:dyDescent="0.35">
      <c r="A5" s="88"/>
      <c r="B5" s="136"/>
      <c r="C5" s="81">
        <v>12</v>
      </c>
      <c r="D5" s="82">
        <v>24</v>
      </c>
      <c r="E5" s="83">
        <v>36</v>
      </c>
      <c r="F5" s="82">
        <v>48</v>
      </c>
      <c r="G5" s="12"/>
      <c r="H5" s="12"/>
      <c r="I5" s="12"/>
      <c r="J5" s="15"/>
    </row>
    <row r="6" spans="1:10" x14ac:dyDescent="0.35">
      <c r="A6" s="88"/>
      <c r="B6" s="82">
        <v>2018</v>
      </c>
      <c r="C6" s="84">
        <v>50000</v>
      </c>
      <c r="D6" s="85">
        <v>25000</v>
      </c>
      <c r="E6" s="86">
        <v>10000</v>
      </c>
      <c r="F6" s="85">
        <v>5750</v>
      </c>
      <c r="G6" s="12"/>
      <c r="H6" s="12"/>
      <c r="I6" s="12"/>
      <c r="J6" s="15"/>
    </row>
    <row r="7" spans="1:10" x14ac:dyDescent="0.35">
      <c r="A7" s="88"/>
      <c r="B7" s="82">
        <v>2019</v>
      </c>
      <c r="C7" s="84">
        <v>70000</v>
      </c>
      <c r="D7" s="85">
        <v>32000</v>
      </c>
      <c r="E7" s="85">
        <v>11500</v>
      </c>
      <c r="F7" s="87"/>
      <c r="G7" s="12"/>
      <c r="H7" s="12"/>
      <c r="I7" s="12"/>
      <c r="J7" s="15"/>
    </row>
    <row r="8" spans="1:10" x14ac:dyDescent="0.35">
      <c r="A8" s="88"/>
      <c r="B8" s="82">
        <v>2020</v>
      </c>
      <c r="C8" s="84">
        <v>85000</v>
      </c>
      <c r="D8" s="85">
        <v>35000</v>
      </c>
      <c r="E8" s="87"/>
      <c r="F8" s="91"/>
      <c r="G8" s="12"/>
      <c r="H8" s="12"/>
      <c r="I8" s="12"/>
      <c r="J8" s="15"/>
    </row>
    <row r="9" spans="1:10" x14ac:dyDescent="0.35">
      <c r="A9" s="88"/>
      <c r="B9" s="82">
        <v>2021</v>
      </c>
      <c r="C9" s="84">
        <v>90000</v>
      </c>
      <c r="D9" s="87"/>
      <c r="E9" s="91"/>
      <c r="F9" s="91"/>
      <c r="G9" s="12"/>
      <c r="H9" s="12"/>
      <c r="I9" s="12"/>
      <c r="J9" s="15"/>
    </row>
    <row r="10" spans="1:10" x14ac:dyDescent="0.35">
      <c r="A10" s="88"/>
      <c r="B10" s="12" t="s">
        <v>35</v>
      </c>
      <c r="C10" s="12"/>
      <c r="D10" s="12"/>
      <c r="E10" s="12"/>
      <c r="F10" s="12"/>
      <c r="G10" s="12"/>
      <c r="H10" s="12"/>
      <c r="I10" s="12"/>
      <c r="J10" s="15"/>
    </row>
    <row r="11" spans="1:10" x14ac:dyDescent="0.35">
      <c r="A11" s="88"/>
      <c r="B11" s="12" t="s">
        <v>36</v>
      </c>
      <c r="C11" s="12"/>
      <c r="D11" s="12"/>
      <c r="E11" s="12"/>
      <c r="F11" s="12"/>
      <c r="G11" s="12"/>
      <c r="H11" s="12"/>
      <c r="I11" s="12"/>
      <c r="J11" s="15"/>
    </row>
    <row r="12" spans="1:10" x14ac:dyDescent="0.35">
      <c r="A12" s="88"/>
      <c r="B12" s="12"/>
      <c r="C12" s="12"/>
      <c r="D12" s="12"/>
      <c r="E12" s="12"/>
      <c r="F12" s="12"/>
      <c r="G12" s="12"/>
      <c r="H12" s="12"/>
      <c r="I12" s="12"/>
      <c r="J12" s="15"/>
    </row>
    <row r="13" spans="1:10" x14ac:dyDescent="0.35">
      <c r="A13" s="88" t="s">
        <v>37</v>
      </c>
      <c r="B13" s="12" t="s">
        <v>38</v>
      </c>
      <c r="C13" s="12"/>
      <c r="D13" s="12"/>
      <c r="E13" s="12"/>
      <c r="F13" s="12"/>
      <c r="G13" s="12"/>
      <c r="H13" s="12"/>
      <c r="I13" s="12"/>
      <c r="J13" s="15"/>
    </row>
    <row r="14" spans="1:10" ht="15" thickBot="1" x14ac:dyDescent="0.4">
      <c r="A14" s="93" t="s">
        <v>39</v>
      </c>
      <c r="B14" s="17" t="s">
        <v>40</v>
      </c>
      <c r="C14" s="17"/>
      <c r="D14" s="17"/>
      <c r="E14" s="17"/>
      <c r="F14" s="17"/>
      <c r="G14" s="17"/>
      <c r="H14" s="17"/>
      <c r="I14" s="17"/>
      <c r="J14" s="18"/>
    </row>
    <row r="15" spans="1:10" ht="15" thickBot="1" x14ac:dyDescent="0.4">
      <c r="A15" s="16" t="s">
        <v>41</v>
      </c>
      <c r="B15" s="89"/>
      <c r="C15" s="89"/>
      <c r="D15" s="89"/>
      <c r="E15" s="89"/>
      <c r="F15" s="89"/>
      <c r="G15" s="89"/>
      <c r="H15" s="89"/>
      <c r="I15" s="89"/>
      <c r="J15" s="90"/>
    </row>
  </sheetData>
  <mergeCells count="2">
    <mergeCell ref="B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2CD5-C7FE-2F4C-BBC4-40C82A07F977}">
  <sheetPr codeName="Sheet7"/>
  <dimension ref="A1:K73"/>
  <sheetViews>
    <sheetView zoomScaleNormal="100" workbookViewId="0">
      <selection activeCell="A10" sqref="A10"/>
    </sheetView>
  </sheetViews>
  <sheetFormatPr defaultColWidth="10.90625" defaultRowHeight="14.5" x14ac:dyDescent="0.35"/>
  <cols>
    <col min="1" max="1" width="15.90625" customWidth="1"/>
    <col min="3" max="3" width="15" customWidth="1"/>
  </cols>
  <sheetData>
    <row r="1" spans="1:11" x14ac:dyDescent="0.35">
      <c r="A1" s="3" t="s">
        <v>0</v>
      </c>
      <c r="B1" s="71">
        <v>1.75</v>
      </c>
    </row>
    <row r="2" spans="1:11" x14ac:dyDescent="0.35">
      <c r="A2" s="3" t="s">
        <v>1</v>
      </c>
      <c r="B2" t="s">
        <v>83</v>
      </c>
    </row>
    <row r="3" spans="1:11" x14ac:dyDescent="0.35">
      <c r="A3" s="3" t="s">
        <v>2</v>
      </c>
      <c r="B3" t="s">
        <v>80</v>
      </c>
    </row>
    <row r="4" spans="1:11" x14ac:dyDescent="0.35">
      <c r="A4" s="3" t="s">
        <v>79</v>
      </c>
      <c r="B4" t="s">
        <v>85</v>
      </c>
    </row>
    <row r="5" spans="1:11" x14ac:dyDescent="0.35">
      <c r="A5" s="3" t="s">
        <v>3</v>
      </c>
      <c r="B5" t="s">
        <v>84</v>
      </c>
    </row>
    <row r="6" spans="1:11" x14ac:dyDescent="0.35">
      <c r="A6" s="3" t="s">
        <v>4</v>
      </c>
      <c r="B6" t="s">
        <v>93</v>
      </c>
    </row>
    <row r="7" spans="1:11" x14ac:dyDescent="0.35">
      <c r="A7" s="3" t="s">
        <v>5</v>
      </c>
      <c r="B7" t="s">
        <v>14</v>
      </c>
      <c r="C7" s="71"/>
    </row>
    <row r="8" spans="1:11" x14ac:dyDescent="0.35">
      <c r="A8" s="3" t="s">
        <v>6</v>
      </c>
      <c r="B8" t="s">
        <v>12</v>
      </c>
    </row>
    <row r="9" spans="1:11" x14ac:dyDescent="0.35">
      <c r="A9" s="3" t="s">
        <v>7</v>
      </c>
      <c r="B9" t="s">
        <v>82</v>
      </c>
    </row>
    <row r="10" spans="1:11" x14ac:dyDescent="0.35">
      <c r="A10" s="3"/>
    </row>
    <row r="11" spans="1:11" ht="15" thickBot="1" x14ac:dyDescent="0.4">
      <c r="A11" s="2" t="s">
        <v>8</v>
      </c>
    </row>
    <row r="12" spans="1:11" x14ac:dyDescent="0.35">
      <c r="A12" s="127" t="s">
        <v>65</v>
      </c>
      <c r="B12" s="128"/>
      <c r="C12" s="108"/>
      <c r="D12" s="108"/>
      <c r="E12" s="108"/>
      <c r="F12" s="108"/>
      <c r="G12" s="108"/>
      <c r="H12" s="108"/>
      <c r="I12" s="108"/>
      <c r="J12" s="94"/>
      <c r="K12" s="19"/>
    </row>
    <row r="13" spans="1:11" x14ac:dyDescent="0.35">
      <c r="A13" s="95"/>
      <c r="B13" s="109"/>
      <c r="C13" s="109"/>
      <c r="D13" s="109"/>
      <c r="E13" s="109"/>
      <c r="F13" s="109"/>
      <c r="G13" s="109"/>
      <c r="H13" s="109"/>
      <c r="I13" s="109"/>
      <c r="J13" s="96"/>
      <c r="K13" s="19"/>
    </row>
    <row r="14" spans="1:11" x14ac:dyDescent="0.35">
      <c r="A14" s="97"/>
      <c r="B14" s="110" t="s">
        <v>32</v>
      </c>
      <c r="C14" s="111"/>
      <c r="D14" s="111"/>
      <c r="E14" s="111"/>
      <c r="F14" s="111"/>
      <c r="G14" s="78"/>
      <c r="H14" s="111"/>
      <c r="I14" s="111"/>
      <c r="J14" s="96"/>
      <c r="K14" s="19"/>
    </row>
    <row r="15" spans="1:11" x14ac:dyDescent="0.35">
      <c r="A15" s="97"/>
      <c r="B15" s="112"/>
      <c r="C15" s="112"/>
      <c r="D15" s="112"/>
      <c r="E15" s="112"/>
      <c r="F15" s="112"/>
      <c r="G15" s="78"/>
      <c r="H15" s="112"/>
      <c r="I15" s="63"/>
      <c r="J15" s="96"/>
      <c r="K15" s="19"/>
    </row>
    <row r="16" spans="1:11" x14ac:dyDescent="0.35">
      <c r="A16" s="97"/>
      <c r="B16" s="98"/>
      <c r="C16" s="101" t="s">
        <v>34</v>
      </c>
      <c r="D16" s="125"/>
      <c r="E16" s="125"/>
      <c r="F16" s="126"/>
      <c r="G16" s="78"/>
      <c r="H16" s="113"/>
      <c r="I16" s="114"/>
      <c r="J16" s="96"/>
      <c r="K16" s="19"/>
    </row>
    <row r="17" spans="1:11" ht="29" x14ac:dyDescent="0.35">
      <c r="A17" s="97"/>
      <c r="B17" s="99" t="s">
        <v>33</v>
      </c>
      <c r="C17" s="100">
        <v>12</v>
      </c>
      <c r="D17" s="100">
        <v>24</v>
      </c>
      <c r="E17" s="101">
        <v>36</v>
      </c>
      <c r="F17" s="100">
        <v>48</v>
      </c>
      <c r="G17" s="78"/>
      <c r="H17" s="113"/>
      <c r="I17" s="115"/>
      <c r="J17" s="96"/>
      <c r="K17" s="19"/>
    </row>
    <row r="18" spans="1:11" x14ac:dyDescent="0.35">
      <c r="A18" s="97"/>
      <c r="B18" s="100">
        <v>2018</v>
      </c>
      <c r="C18" s="102">
        <v>50000</v>
      </c>
      <c r="D18" s="102">
        <v>25000</v>
      </c>
      <c r="E18" s="103">
        <v>10000</v>
      </c>
      <c r="F18" s="102">
        <v>5750</v>
      </c>
      <c r="G18" s="78"/>
      <c r="H18" s="113"/>
      <c r="I18" s="115"/>
      <c r="J18" s="96"/>
      <c r="K18" s="19"/>
    </row>
    <row r="19" spans="1:11" x14ac:dyDescent="0.35">
      <c r="A19" s="97"/>
      <c r="B19" s="100">
        <v>2019</v>
      </c>
      <c r="C19" s="102">
        <v>70000</v>
      </c>
      <c r="D19" s="102">
        <v>32000</v>
      </c>
      <c r="E19" s="102">
        <v>11500</v>
      </c>
      <c r="F19" s="104"/>
      <c r="G19" s="78"/>
      <c r="H19" s="113"/>
      <c r="I19" s="113"/>
      <c r="J19" s="96"/>
      <c r="K19" s="19"/>
    </row>
    <row r="20" spans="1:11" x14ac:dyDescent="0.35">
      <c r="A20" s="97"/>
      <c r="B20" s="100">
        <v>2020</v>
      </c>
      <c r="C20" s="102">
        <v>85000</v>
      </c>
      <c r="D20" s="102">
        <v>35000</v>
      </c>
      <c r="E20" s="104"/>
      <c r="F20" s="116"/>
      <c r="G20" s="78"/>
      <c r="H20" s="113"/>
      <c r="I20" s="113"/>
      <c r="J20" s="96"/>
      <c r="K20" s="19"/>
    </row>
    <row r="21" spans="1:11" x14ac:dyDescent="0.35">
      <c r="A21" s="97"/>
      <c r="B21" s="100">
        <v>2021</v>
      </c>
      <c r="C21" s="102">
        <v>90000</v>
      </c>
      <c r="D21" s="104"/>
      <c r="E21" s="116"/>
      <c r="F21" s="116"/>
      <c r="G21" s="78"/>
      <c r="H21" s="113"/>
      <c r="I21" s="113"/>
      <c r="J21" s="96"/>
      <c r="K21" s="19"/>
    </row>
    <row r="22" spans="1:11" x14ac:dyDescent="0.35">
      <c r="A22" s="97"/>
      <c r="B22" s="117"/>
      <c r="C22" s="118"/>
      <c r="D22" s="113"/>
      <c r="E22" s="113"/>
      <c r="F22" s="113"/>
      <c r="G22" s="78"/>
      <c r="H22" s="113"/>
      <c r="I22" s="119"/>
      <c r="J22" s="96"/>
      <c r="K22" s="19"/>
    </row>
    <row r="23" spans="1:11" x14ac:dyDescent="0.35">
      <c r="A23" s="97"/>
      <c r="B23" s="112" t="s">
        <v>35</v>
      </c>
      <c r="C23" s="115"/>
      <c r="D23" s="113"/>
      <c r="E23" s="113"/>
      <c r="F23" s="113"/>
      <c r="G23" s="78"/>
      <c r="H23" s="113"/>
      <c r="I23" s="120"/>
      <c r="J23" s="96"/>
      <c r="K23" s="19"/>
    </row>
    <row r="24" spans="1:11" x14ac:dyDescent="0.35">
      <c r="A24" s="97"/>
      <c r="B24" s="112" t="s">
        <v>36</v>
      </c>
      <c r="C24" s="112"/>
      <c r="D24" s="121"/>
      <c r="E24" s="120"/>
      <c r="F24" s="120"/>
      <c r="G24" s="78"/>
      <c r="H24" s="120"/>
      <c r="I24" s="120"/>
      <c r="J24" s="96"/>
      <c r="K24" s="19"/>
    </row>
    <row r="25" spans="1:11" x14ac:dyDescent="0.35">
      <c r="A25" s="97"/>
      <c r="B25" s="109"/>
      <c r="C25" s="112"/>
      <c r="D25" s="112"/>
      <c r="E25" s="63"/>
      <c r="F25" s="63"/>
      <c r="G25" s="63"/>
      <c r="H25" s="63"/>
      <c r="I25" s="63"/>
      <c r="J25" s="96"/>
      <c r="K25" s="19"/>
    </row>
    <row r="26" spans="1:11" x14ac:dyDescent="0.35">
      <c r="A26" s="124" t="s">
        <v>73</v>
      </c>
      <c r="B26" s="112" t="s">
        <v>74</v>
      </c>
      <c r="C26" s="78"/>
      <c r="D26" s="117"/>
      <c r="E26" s="117"/>
      <c r="F26" s="117"/>
      <c r="G26" s="63"/>
      <c r="H26" s="63"/>
      <c r="I26" s="63"/>
      <c r="J26" s="96"/>
      <c r="K26" s="19"/>
    </row>
    <row r="27" spans="1:11" x14ac:dyDescent="0.35">
      <c r="A27" s="97"/>
      <c r="B27" s="112" t="s">
        <v>75</v>
      </c>
      <c r="C27" s="78"/>
      <c r="D27" s="117"/>
      <c r="E27" s="117"/>
      <c r="F27" s="117"/>
      <c r="G27" s="63"/>
      <c r="H27" s="63"/>
      <c r="I27" s="63"/>
      <c r="J27" s="96"/>
      <c r="K27" s="19"/>
    </row>
    <row r="28" spans="1:11" x14ac:dyDescent="0.35">
      <c r="A28" s="124" t="s">
        <v>39</v>
      </c>
      <c r="B28" s="112" t="s">
        <v>77</v>
      </c>
      <c r="C28" s="78"/>
      <c r="D28" s="122"/>
      <c r="E28" s="122"/>
      <c r="F28" s="116"/>
      <c r="G28" s="63"/>
      <c r="H28" s="63"/>
      <c r="I28" s="63"/>
      <c r="J28" s="96"/>
      <c r="K28" s="19"/>
    </row>
    <row r="29" spans="1:11" ht="15" thickBot="1" x14ac:dyDescent="0.4">
      <c r="A29" s="97"/>
      <c r="B29" s="112" t="s">
        <v>76</v>
      </c>
      <c r="C29" s="78"/>
      <c r="D29" s="63"/>
      <c r="E29" s="63"/>
      <c r="F29" s="63"/>
      <c r="G29" s="63"/>
      <c r="H29" s="63"/>
      <c r="I29" s="63"/>
      <c r="J29" s="96"/>
      <c r="K29" s="19"/>
    </row>
    <row r="30" spans="1:11" ht="15" thickBot="1" x14ac:dyDescent="0.4">
      <c r="A30" s="123" t="s">
        <v>41</v>
      </c>
      <c r="B30" s="105"/>
      <c r="C30" s="106"/>
      <c r="D30" s="106"/>
      <c r="E30" s="106"/>
      <c r="F30" s="106"/>
      <c r="G30" s="106"/>
      <c r="H30" s="106"/>
      <c r="I30" s="106"/>
      <c r="J30" s="107"/>
      <c r="K30" s="19"/>
    </row>
    <row r="31" spans="1:11" x14ac:dyDescent="0.35">
      <c r="A31" s="19"/>
      <c r="B31" s="19"/>
      <c r="C31" s="19"/>
      <c r="D31" s="19"/>
      <c r="E31" s="19"/>
      <c r="F31" s="19"/>
      <c r="G31" s="19"/>
      <c r="H31" s="19"/>
      <c r="I31" s="19"/>
      <c r="J31" s="19"/>
      <c r="K31" s="19"/>
    </row>
    <row r="32" spans="1:11" x14ac:dyDescent="0.35">
      <c r="A32" s="19"/>
      <c r="B32" s="19"/>
      <c r="C32" s="19"/>
      <c r="D32" s="19"/>
      <c r="E32" s="19"/>
      <c r="F32" s="19"/>
      <c r="G32" s="19"/>
      <c r="H32" s="19"/>
      <c r="I32" s="19"/>
      <c r="J32" s="19"/>
      <c r="K32" s="19"/>
    </row>
    <row r="33" spans="1:11" x14ac:dyDescent="0.35">
      <c r="A33" s="19"/>
      <c r="B33" s="19"/>
      <c r="C33" s="19"/>
      <c r="D33" s="19"/>
      <c r="E33" s="19"/>
      <c r="F33" s="19"/>
      <c r="G33" s="19"/>
      <c r="H33" s="19"/>
      <c r="I33" s="19"/>
      <c r="J33" s="19"/>
      <c r="K33" s="19"/>
    </row>
    <row r="34" spans="1:11" x14ac:dyDescent="0.35">
      <c r="A34" s="19"/>
      <c r="B34" s="19"/>
      <c r="C34" s="19"/>
      <c r="D34" s="19"/>
      <c r="E34" s="19"/>
      <c r="F34" s="19"/>
      <c r="G34" s="19"/>
      <c r="H34" s="19"/>
      <c r="I34" s="19"/>
      <c r="J34" s="19"/>
      <c r="K34" s="19"/>
    </row>
    <row r="35" spans="1:11" x14ac:dyDescent="0.35">
      <c r="A35" s="19"/>
      <c r="B35" s="19" t="s">
        <v>43</v>
      </c>
      <c r="C35" s="52" t="s">
        <v>66</v>
      </c>
      <c r="D35" s="20" t="s">
        <v>44</v>
      </c>
      <c r="E35" s="19"/>
      <c r="F35" s="19"/>
      <c r="G35" s="19"/>
      <c r="H35" s="19"/>
      <c r="I35" s="19"/>
      <c r="J35" s="19"/>
      <c r="K35" s="20"/>
    </row>
    <row r="36" spans="1:11" x14ac:dyDescent="0.35">
      <c r="A36" s="19"/>
      <c r="B36" s="24"/>
      <c r="C36" s="19"/>
      <c r="D36" s="19"/>
      <c r="E36" s="19"/>
      <c r="F36" s="19"/>
      <c r="G36" s="19"/>
      <c r="H36" s="19"/>
      <c r="I36" s="19"/>
      <c r="J36" s="19"/>
      <c r="K36" s="20"/>
    </row>
    <row r="37" spans="1:11" x14ac:dyDescent="0.35">
      <c r="A37" s="19"/>
      <c r="B37" s="24"/>
      <c r="C37" s="24"/>
      <c r="D37" s="25">
        <v>12</v>
      </c>
      <c r="E37" s="25">
        <v>24</v>
      </c>
      <c r="F37" s="26">
        <v>36</v>
      </c>
      <c r="G37" s="25">
        <v>48</v>
      </c>
      <c r="H37" s="19"/>
      <c r="I37" s="19"/>
      <c r="J37" s="19"/>
      <c r="K37" s="20"/>
    </row>
    <row r="38" spans="1:11" x14ac:dyDescent="0.35">
      <c r="A38" s="19"/>
      <c r="B38" s="52" t="s">
        <v>42</v>
      </c>
      <c r="C38" s="27" t="s">
        <v>45</v>
      </c>
      <c r="D38" s="28">
        <f>SUM(C18:C21)</f>
        <v>295000</v>
      </c>
      <c r="E38" s="28">
        <f>SUM(D18:D20)</f>
        <v>92000</v>
      </c>
      <c r="F38" s="28">
        <f>SUM(E18:E19)</f>
        <v>21500</v>
      </c>
      <c r="G38" s="29">
        <f>F18</f>
        <v>5750</v>
      </c>
      <c r="H38" s="19"/>
      <c r="I38" s="19"/>
      <c r="J38" s="19"/>
      <c r="K38" s="20"/>
    </row>
    <row r="39" spans="1:11" x14ac:dyDescent="0.35">
      <c r="A39" s="19"/>
      <c r="B39" s="52" t="s">
        <v>42</v>
      </c>
      <c r="C39" s="30" t="s">
        <v>46</v>
      </c>
      <c r="D39" s="31">
        <f>D38/SUM(E44:E47)</f>
        <v>0.57647762958252791</v>
      </c>
      <c r="E39" s="31">
        <f>E38/SUM(E44:E46)</f>
        <v>0.25871191181264669</v>
      </c>
      <c r="F39" s="31">
        <f>F38/SUM(E44:E45)</f>
        <v>0.10144957706212572</v>
      </c>
      <c r="G39" s="31">
        <f>G38/E44</f>
        <v>6.3360881542699726E-2</v>
      </c>
      <c r="H39" s="19"/>
      <c r="I39" s="19"/>
      <c r="J39" s="19"/>
      <c r="K39" s="20"/>
    </row>
    <row r="40" spans="1:11" x14ac:dyDescent="0.35">
      <c r="A40" s="19"/>
      <c r="B40" s="21"/>
      <c r="C40" s="19"/>
      <c r="D40" s="19"/>
      <c r="E40" s="19"/>
      <c r="F40" s="19"/>
      <c r="G40" s="19"/>
      <c r="H40" s="19"/>
      <c r="I40" s="19"/>
      <c r="J40" s="19"/>
      <c r="K40" s="20"/>
    </row>
    <row r="41" spans="1:11" x14ac:dyDescent="0.35">
      <c r="A41" s="19"/>
      <c r="B41" s="22"/>
      <c r="C41" s="19"/>
      <c r="D41" s="52"/>
      <c r="E41" s="52"/>
      <c r="F41" s="19"/>
      <c r="G41" s="19"/>
      <c r="H41" s="19"/>
      <c r="I41" s="19"/>
      <c r="J41" s="19"/>
      <c r="K41" s="20"/>
    </row>
    <row r="42" spans="1:11" x14ac:dyDescent="0.35">
      <c r="A42" s="19"/>
      <c r="B42" s="23"/>
      <c r="C42" s="32"/>
      <c r="D42" s="32" t="s">
        <v>47</v>
      </c>
      <c r="E42" s="33"/>
      <c r="F42" s="19"/>
      <c r="G42" s="19"/>
      <c r="H42" s="19"/>
      <c r="I42" s="19"/>
      <c r="J42" s="19"/>
      <c r="K42" s="20"/>
    </row>
    <row r="43" spans="1:11" x14ac:dyDescent="0.35">
      <c r="A43" s="19"/>
      <c r="B43" s="19"/>
      <c r="C43" s="34" t="s">
        <v>33</v>
      </c>
      <c r="D43" s="35" t="s">
        <v>48</v>
      </c>
      <c r="E43" s="36" t="s">
        <v>49</v>
      </c>
      <c r="F43" s="19"/>
      <c r="G43" s="19"/>
      <c r="H43" s="19"/>
      <c r="I43" s="19"/>
      <c r="J43" s="19"/>
      <c r="K43" s="19"/>
    </row>
    <row r="44" spans="1:11" x14ac:dyDescent="0.35">
      <c r="A44" s="19"/>
      <c r="B44" s="19"/>
      <c r="C44" s="25">
        <v>2018</v>
      </c>
      <c r="D44" s="29">
        <f>SUM(C18:F18)</f>
        <v>90750</v>
      </c>
      <c r="E44" s="37">
        <f>SUM(C18:F18)/(1-0)</f>
        <v>90750</v>
      </c>
      <c r="F44" s="52" t="s">
        <v>42</v>
      </c>
      <c r="G44" s="19"/>
      <c r="H44" s="19"/>
      <c r="I44" s="19"/>
      <c r="J44" s="19"/>
      <c r="K44" s="19"/>
    </row>
    <row r="45" spans="1:11" x14ac:dyDescent="0.35">
      <c r="A45" s="19"/>
      <c r="B45" s="19"/>
      <c r="C45" s="25">
        <v>2019</v>
      </c>
      <c r="D45" s="29">
        <f>SUM(C19:E19)</f>
        <v>113500</v>
      </c>
      <c r="E45" s="37">
        <f>D45/(1-G39)</f>
        <v>121177.94117647059</v>
      </c>
      <c r="F45" s="52" t="s">
        <v>42</v>
      </c>
      <c r="G45" s="19"/>
      <c r="H45" s="19"/>
      <c r="I45" s="19"/>
      <c r="J45" s="19"/>
      <c r="K45" s="19"/>
    </row>
    <row r="46" spans="1:11" x14ac:dyDescent="0.35">
      <c r="A46" s="19"/>
      <c r="B46" s="19"/>
      <c r="C46" s="25">
        <v>2020</v>
      </c>
      <c r="D46" s="29">
        <f>SUM(C20:D20)</f>
        <v>120000</v>
      </c>
      <c r="E46" s="37">
        <f>D46/(1-SUM(F39:G39))</f>
        <v>143679.96011964107</v>
      </c>
      <c r="F46" s="19"/>
      <c r="G46" s="19"/>
      <c r="H46" s="19"/>
      <c r="I46" s="19"/>
      <c r="J46" s="19"/>
      <c r="K46" s="19"/>
    </row>
    <row r="47" spans="1:11" x14ac:dyDescent="0.35">
      <c r="A47" s="19"/>
      <c r="B47" s="19"/>
      <c r="C47" s="25">
        <v>2021</v>
      </c>
      <c r="D47" s="29">
        <f>C21</f>
        <v>90000</v>
      </c>
      <c r="E47" s="37">
        <f>D47/(1-SUM(E39:G39))</f>
        <v>156120.54203243926</v>
      </c>
      <c r="F47" s="19"/>
      <c r="G47" s="19"/>
      <c r="H47" s="19"/>
      <c r="I47" s="19"/>
      <c r="J47" s="19"/>
      <c r="K47" s="19"/>
    </row>
    <row r="48" spans="1:11" x14ac:dyDescent="0.35">
      <c r="A48" s="19"/>
      <c r="B48" s="19"/>
      <c r="C48" s="19"/>
      <c r="D48" s="19"/>
      <c r="E48" s="19"/>
      <c r="F48" s="19"/>
      <c r="G48" s="19"/>
      <c r="H48" s="19"/>
      <c r="I48" s="19"/>
      <c r="J48" s="19"/>
      <c r="K48" s="19"/>
    </row>
    <row r="49" spans="1:11" x14ac:dyDescent="0.35">
      <c r="A49" s="19"/>
      <c r="B49" s="19"/>
      <c r="C49" s="19"/>
      <c r="D49" s="19"/>
      <c r="E49" s="19"/>
      <c r="F49" s="19"/>
      <c r="G49" s="19"/>
      <c r="H49" s="19"/>
      <c r="I49" s="19"/>
      <c r="J49" s="19"/>
      <c r="K49" s="19"/>
    </row>
    <row r="50" spans="1:11" x14ac:dyDescent="0.35">
      <c r="A50" s="19"/>
      <c r="B50" s="52" t="s">
        <v>42</v>
      </c>
      <c r="C50" s="52"/>
      <c r="D50" s="20" t="s">
        <v>44</v>
      </c>
      <c r="E50" s="19"/>
      <c r="F50" s="52" t="s">
        <v>52</v>
      </c>
      <c r="G50" s="19"/>
      <c r="H50" s="19"/>
      <c r="I50" s="19"/>
      <c r="J50" s="19"/>
      <c r="K50" s="19"/>
    </row>
    <row r="51" spans="1:11" x14ac:dyDescent="0.35">
      <c r="A51" s="19"/>
      <c r="B51" s="19"/>
      <c r="C51" s="19"/>
      <c r="D51" s="19"/>
      <c r="E51" s="19"/>
      <c r="F51" s="19"/>
      <c r="G51" s="19"/>
      <c r="H51" s="19"/>
      <c r="I51" s="19"/>
      <c r="J51" s="19"/>
      <c r="K51" s="19"/>
    </row>
    <row r="52" spans="1:11" x14ac:dyDescent="0.35">
      <c r="A52" s="19"/>
      <c r="B52" s="19"/>
      <c r="C52" s="32"/>
      <c r="D52" s="33" t="s">
        <v>53</v>
      </c>
      <c r="E52" s="19"/>
      <c r="F52" s="19"/>
      <c r="G52" s="19"/>
      <c r="H52" s="19"/>
      <c r="I52" s="19"/>
      <c r="J52" s="19"/>
      <c r="K52" s="19"/>
    </row>
    <row r="53" spans="1:11" ht="29" x14ac:dyDescent="0.35">
      <c r="A53" s="19"/>
      <c r="B53" s="19"/>
      <c r="C53" s="34" t="s">
        <v>33</v>
      </c>
      <c r="D53" s="38" t="s">
        <v>54</v>
      </c>
      <c r="E53" s="19"/>
      <c r="F53" s="19"/>
      <c r="G53" s="19"/>
      <c r="H53" s="19"/>
      <c r="I53" s="19"/>
      <c r="J53" s="19"/>
      <c r="K53" s="19"/>
    </row>
    <row r="54" spans="1:11" x14ac:dyDescent="0.35">
      <c r="A54" s="19"/>
      <c r="B54" s="24"/>
      <c r="C54" s="25">
        <v>2020</v>
      </c>
      <c r="D54" s="53">
        <f>E46*SUM(F39:G39)</f>
        <v>23679.960119641077</v>
      </c>
      <c r="E54" s="19"/>
      <c r="F54" s="19"/>
      <c r="G54" s="19"/>
      <c r="H54" s="19"/>
      <c r="I54" s="19"/>
      <c r="J54" s="19"/>
      <c r="K54" s="19"/>
    </row>
    <row r="55" spans="1:11" x14ac:dyDescent="0.35">
      <c r="A55" s="19"/>
      <c r="B55" s="52"/>
      <c r="C55" s="25">
        <v>2021</v>
      </c>
      <c r="D55" s="53">
        <f>E47*SUM(E39:G39)</f>
        <v>66120.542032439262</v>
      </c>
      <c r="E55" s="19"/>
      <c r="F55" s="19"/>
      <c r="G55" s="19"/>
      <c r="H55" s="19"/>
      <c r="I55" s="19"/>
      <c r="J55" s="19"/>
      <c r="K55" s="19"/>
    </row>
    <row r="56" spans="1:11" x14ac:dyDescent="0.35">
      <c r="A56" s="19"/>
      <c r="B56" s="19"/>
      <c r="C56" s="19"/>
      <c r="D56" s="19"/>
      <c r="E56" s="19"/>
      <c r="F56" s="19"/>
      <c r="G56" s="19"/>
      <c r="H56" s="19"/>
      <c r="I56" s="19"/>
      <c r="J56" s="19"/>
      <c r="K56" s="19"/>
    </row>
    <row r="57" spans="1:11" x14ac:dyDescent="0.35">
      <c r="A57" s="19"/>
      <c r="B57" s="19"/>
      <c r="C57" s="19"/>
      <c r="D57" s="19"/>
      <c r="E57" s="19"/>
      <c r="F57" s="19"/>
      <c r="G57" s="19"/>
      <c r="H57" s="19"/>
      <c r="I57" s="19"/>
      <c r="J57" s="19"/>
      <c r="K57" s="19"/>
    </row>
    <row r="58" spans="1:11" x14ac:dyDescent="0.35">
      <c r="A58" s="19"/>
      <c r="B58" s="19" t="s">
        <v>50</v>
      </c>
      <c r="C58" s="52" t="s">
        <v>51</v>
      </c>
      <c r="D58" s="20" t="s">
        <v>55</v>
      </c>
      <c r="E58" s="19"/>
      <c r="F58" s="19"/>
      <c r="G58" s="19"/>
      <c r="H58" s="19"/>
      <c r="I58" s="19"/>
      <c r="J58" s="19"/>
      <c r="K58" s="19"/>
    </row>
    <row r="59" spans="1:11" x14ac:dyDescent="0.35">
      <c r="A59" s="19"/>
      <c r="B59" s="19"/>
      <c r="C59" s="19"/>
      <c r="D59" s="19"/>
      <c r="E59" s="19"/>
      <c r="F59" s="19"/>
      <c r="G59" s="19"/>
      <c r="H59" s="19"/>
      <c r="I59" s="19"/>
      <c r="J59" s="19"/>
      <c r="K59" s="19"/>
    </row>
    <row r="60" spans="1:11" x14ac:dyDescent="0.35">
      <c r="A60" s="19"/>
      <c r="B60" s="52" t="s">
        <v>42</v>
      </c>
      <c r="C60" s="19" t="s">
        <v>56</v>
      </c>
      <c r="D60" s="19"/>
      <c r="E60" s="19"/>
      <c r="F60" s="19"/>
      <c r="G60" s="19"/>
      <c r="H60" s="19"/>
      <c r="I60" s="19"/>
      <c r="J60" s="19"/>
      <c r="K60" s="19"/>
    </row>
    <row r="61" spans="1:11" x14ac:dyDescent="0.35">
      <c r="A61" s="19"/>
      <c r="B61" s="19"/>
      <c r="C61" s="19" t="s">
        <v>57</v>
      </c>
      <c r="D61" s="19"/>
      <c r="E61" s="19"/>
      <c r="F61" s="19"/>
      <c r="G61" s="19"/>
      <c r="H61" s="19"/>
      <c r="I61" s="19"/>
      <c r="J61" s="19"/>
      <c r="K61" s="19"/>
    </row>
    <row r="62" spans="1:11" x14ac:dyDescent="0.35">
      <c r="A62" s="19"/>
      <c r="B62" s="19"/>
      <c r="C62" s="19"/>
      <c r="D62" s="19"/>
      <c r="E62" s="19"/>
      <c r="F62" s="19"/>
      <c r="G62" s="19"/>
      <c r="H62" s="19"/>
      <c r="I62" s="19"/>
      <c r="J62" s="19"/>
      <c r="K62" s="19"/>
    </row>
    <row r="63" spans="1:11" x14ac:dyDescent="0.35">
      <c r="A63" s="19"/>
      <c r="B63" s="52" t="s">
        <v>42</v>
      </c>
      <c r="C63" s="19" t="s">
        <v>58</v>
      </c>
      <c r="D63" s="19"/>
      <c r="E63" s="19"/>
      <c r="F63" s="19"/>
      <c r="G63" s="19"/>
      <c r="H63" s="19"/>
      <c r="I63" s="19"/>
      <c r="J63" s="19"/>
      <c r="K63" s="19"/>
    </row>
    <row r="64" spans="1:11" x14ac:dyDescent="0.35">
      <c r="A64" s="19"/>
      <c r="B64" s="19"/>
      <c r="C64" s="19" t="s">
        <v>59</v>
      </c>
      <c r="D64" s="19"/>
      <c r="E64" s="19"/>
      <c r="F64" s="19"/>
      <c r="G64" s="19"/>
      <c r="H64" s="19"/>
      <c r="I64" s="19"/>
      <c r="J64" s="19"/>
      <c r="K64" s="19"/>
    </row>
    <row r="67" spans="1:1" x14ac:dyDescent="0.35">
      <c r="A67" s="2" t="s">
        <v>10</v>
      </c>
    </row>
    <row r="68" spans="1:1" x14ac:dyDescent="0.35">
      <c r="A68" t="s">
        <v>67</v>
      </c>
    </row>
    <row r="69" spans="1:1" x14ac:dyDescent="0.35">
      <c r="A69" t="s">
        <v>68</v>
      </c>
    </row>
    <row r="71" spans="1:1" x14ac:dyDescent="0.35">
      <c r="A71" s="2" t="s">
        <v>11</v>
      </c>
    </row>
    <row r="72" spans="1:1" x14ac:dyDescent="0.35">
      <c r="A72" t="s">
        <v>72</v>
      </c>
    </row>
    <row r="73" spans="1:1" x14ac:dyDescent="0.35">
      <c r="A73" t="s">
        <v>71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EDAE6-486F-6743-8933-AEFB7B66A9F2}">
  <sheetPr codeName="Sheet8"/>
  <dimension ref="A1:Q30"/>
  <sheetViews>
    <sheetView zoomScaleNormal="100" workbookViewId="0">
      <selection activeCell="A31" sqref="A31"/>
    </sheetView>
  </sheetViews>
  <sheetFormatPr defaultColWidth="10.90625" defaultRowHeight="14.5" x14ac:dyDescent="0.35"/>
  <cols>
    <col min="1" max="1" width="6.90625" customWidth="1"/>
  </cols>
  <sheetData>
    <row r="1" spans="1:17" x14ac:dyDescent="0.35">
      <c r="A1" s="129" t="s">
        <v>88</v>
      </c>
      <c r="B1" s="75"/>
      <c r="C1" s="75"/>
      <c r="D1" s="75"/>
      <c r="E1" s="75"/>
      <c r="F1" s="75"/>
      <c r="G1" s="75"/>
      <c r="H1" s="75"/>
      <c r="I1" s="75"/>
      <c r="J1" s="75"/>
      <c r="K1" s="75"/>
      <c r="L1" s="75"/>
      <c r="M1" s="75"/>
      <c r="N1" s="75"/>
      <c r="O1" s="75"/>
      <c r="P1" s="75"/>
      <c r="Q1" s="130"/>
    </row>
    <row r="2" spans="1:17" x14ac:dyDescent="0.35">
      <c r="A2" s="131"/>
      <c r="B2" s="78" t="s">
        <v>89</v>
      </c>
      <c r="C2" s="78"/>
      <c r="D2" s="78"/>
      <c r="E2" s="78"/>
      <c r="F2" s="78"/>
      <c r="G2" s="78"/>
      <c r="H2" s="78"/>
      <c r="I2" s="78"/>
      <c r="J2" s="78"/>
      <c r="K2" s="78"/>
      <c r="L2" s="78"/>
      <c r="M2" s="78"/>
      <c r="N2" s="78"/>
      <c r="O2" s="78"/>
      <c r="P2" s="78"/>
      <c r="Q2" s="132"/>
    </row>
    <row r="3" spans="1:17" x14ac:dyDescent="0.35">
      <c r="A3" s="131"/>
      <c r="B3" s="78"/>
      <c r="C3" s="78"/>
      <c r="D3" s="78"/>
      <c r="E3" s="78"/>
      <c r="F3" s="78"/>
      <c r="G3" s="78"/>
      <c r="H3" s="78"/>
      <c r="I3" s="78"/>
      <c r="J3" s="78"/>
      <c r="K3" s="78"/>
      <c r="L3" s="78"/>
      <c r="M3" s="78"/>
      <c r="N3" s="78"/>
      <c r="O3" s="78"/>
      <c r="P3" s="78"/>
      <c r="Q3" s="132"/>
    </row>
    <row r="4" spans="1:17" x14ac:dyDescent="0.35">
      <c r="A4" s="131"/>
      <c r="B4" s="78" t="s">
        <v>90</v>
      </c>
      <c r="C4" s="78"/>
      <c r="D4" s="78"/>
      <c r="E4" s="78"/>
      <c r="F4" s="78"/>
      <c r="G4" s="78"/>
      <c r="H4" s="78"/>
      <c r="I4" s="78"/>
      <c r="J4" s="78"/>
      <c r="K4" s="78"/>
      <c r="L4" s="78"/>
      <c r="M4" s="78"/>
      <c r="N4" s="78"/>
      <c r="O4" s="78"/>
      <c r="P4" s="78"/>
      <c r="Q4" s="132"/>
    </row>
    <row r="5" spans="1:17" x14ac:dyDescent="0.35">
      <c r="A5" s="131"/>
      <c r="B5" s="78"/>
      <c r="C5" s="78"/>
      <c r="D5" s="78"/>
      <c r="E5" s="78"/>
      <c r="F5" s="78"/>
      <c r="G5" s="78"/>
      <c r="H5" s="78"/>
      <c r="I5" s="78"/>
      <c r="J5" s="78"/>
      <c r="K5" s="78"/>
      <c r="L5" s="78"/>
      <c r="M5" s="78"/>
      <c r="N5" s="78"/>
      <c r="O5" s="78"/>
      <c r="P5" s="78"/>
      <c r="Q5" s="132"/>
    </row>
    <row r="6" spans="1:17" x14ac:dyDescent="0.35">
      <c r="A6" s="131"/>
      <c r="B6" s="78" t="s">
        <v>91</v>
      </c>
      <c r="C6" s="78"/>
      <c r="D6" s="78"/>
      <c r="E6" s="78"/>
      <c r="F6" s="78"/>
      <c r="G6" s="78"/>
      <c r="H6" s="78"/>
      <c r="I6" s="78"/>
      <c r="J6" s="78"/>
      <c r="K6" s="78"/>
      <c r="L6" s="78"/>
      <c r="M6" s="78"/>
      <c r="N6" s="78"/>
      <c r="O6" s="78"/>
      <c r="P6" s="78"/>
      <c r="Q6" s="132"/>
    </row>
    <row r="7" spans="1:17" x14ac:dyDescent="0.35">
      <c r="A7" s="131"/>
      <c r="B7" s="78"/>
      <c r="C7" s="78"/>
      <c r="D7" s="78"/>
      <c r="E7" s="78"/>
      <c r="F7" s="78"/>
      <c r="G7" s="78"/>
      <c r="H7" s="78"/>
      <c r="I7" s="78"/>
      <c r="J7" s="78"/>
      <c r="K7" s="78"/>
      <c r="L7" s="78"/>
      <c r="M7" s="78"/>
      <c r="N7" s="78"/>
      <c r="O7" s="78"/>
      <c r="P7" s="78"/>
      <c r="Q7" s="132"/>
    </row>
    <row r="8" spans="1:17" x14ac:dyDescent="0.35">
      <c r="A8" s="131"/>
      <c r="B8" s="78"/>
      <c r="C8" s="78"/>
      <c r="D8" s="78"/>
      <c r="E8" s="78"/>
      <c r="F8" s="78"/>
      <c r="G8" s="78"/>
      <c r="H8" s="78"/>
      <c r="I8" s="78"/>
      <c r="J8" s="78"/>
      <c r="K8" s="78"/>
      <c r="L8" s="78"/>
      <c r="M8" s="78"/>
      <c r="N8" s="78"/>
      <c r="O8" s="78"/>
      <c r="P8" s="78"/>
      <c r="Q8" s="132"/>
    </row>
    <row r="9" spans="1:17" x14ac:dyDescent="0.35">
      <c r="A9" s="131"/>
      <c r="B9" s="78"/>
      <c r="C9" s="78"/>
      <c r="D9" s="78"/>
      <c r="E9" s="78"/>
      <c r="F9" s="78"/>
      <c r="G9" s="78"/>
      <c r="H9" s="78"/>
      <c r="I9" s="78"/>
      <c r="J9" s="78"/>
      <c r="K9" s="78"/>
      <c r="L9" s="78"/>
      <c r="M9" s="78"/>
      <c r="N9" s="78"/>
      <c r="O9" s="78"/>
      <c r="P9" s="78"/>
      <c r="Q9" s="132"/>
    </row>
    <row r="10" spans="1:17" x14ac:dyDescent="0.35">
      <c r="A10" s="131"/>
      <c r="B10" s="78"/>
      <c r="C10" s="78"/>
      <c r="D10" s="78"/>
      <c r="E10" s="78"/>
      <c r="F10" s="78"/>
      <c r="G10" s="78"/>
      <c r="H10" s="78"/>
      <c r="I10" s="78"/>
      <c r="J10" s="78"/>
      <c r="K10" s="78"/>
      <c r="L10" s="78"/>
      <c r="M10" s="78"/>
      <c r="N10" s="78"/>
      <c r="O10" s="78"/>
      <c r="P10" s="78"/>
      <c r="Q10" s="132"/>
    </row>
    <row r="11" spans="1:17" x14ac:dyDescent="0.35">
      <c r="A11" s="131"/>
      <c r="B11" s="78"/>
      <c r="C11" s="78"/>
      <c r="D11" s="78"/>
      <c r="E11" s="78"/>
      <c r="F11" s="78"/>
      <c r="G11" s="78"/>
      <c r="H11" s="78"/>
      <c r="I11" s="78"/>
      <c r="J11" s="78"/>
      <c r="K11" s="78"/>
      <c r="L11" s="78"/>
      <c r="M11" s="78"/>
      <c r="N11" s="78"/>
      <c r="O11" s="78"/>
      <c r="P11" s="78"/>
      <c r="Q11" s="132"/>
    </row>
    <row r="12" spans="1:17" x14ac:dyDescent="0.35">
      <c r="A12" s="131"/>
      <c r="B12" s="78"/>
      <c r="C12" s="78"/>
      <c r="D12" s="78"/>
      <c r="E12" s="78"/>
      <c r="F12" s="78"/>
      <c r="G12" s="78"/>
      <c r="H12" s="78"/>
      <c r="I12" s="78"/>
      <c r="J12" s="78"/>
      <c r="K12" s="78"/>
      <c r="L12" s="78"/>
      <c r="M12" s="78"/>
      <c r="N12" s="78"/>
      <c r="O12" s="78"/>
      <c r="P12" s="78"/>
      <c r="Q12" s="132"/>
    </row>
    <row r="13" spans="1:17" x14ac:dyDescent="0.35">
      <c r="A13" s="131"/>
      <c r="B13" s="78"/>
      <c r="C13" s="78"/>
      <c r="D13" s="78"/>
      <c r="E13" s="78"/>
      <c r="F13" s="78"/>
      <c r="G13" s="78"/>
      <c r="H13" s="78"/>
      <c r="I13" s="78"/>
      <c r="J13" s="78"/>
      <c r="K13" s="78"/>
      <c r="L13" s="78"/>
      <c r="M13" s="78"/>
      <c r="N13" s="78"/>
      <c r="O13" s="78"/>
      <c r="P13" s="78"/>
      <c r="Q13" s="132"/>
    </row>
    <row r="14" spans="1:17" x14ac:dyDescent="0.35">
      <c r="A14" s="131"/>
      <c r="B14" s="78"/>
      <c r="C14" s="78"/>
      <c r="D14" s="78"/>
      <c r="E14" s="78"/>
      <c r="F14" s="78"/>
      <c r="G14" s="78"/>
      <c r="H14" s="78"/>
      <c r="I14" s="78"/>
      <c r="J14" s="78"/>
      <c r="K14" s="78"/>
      <c r="L14" s="78"/>
      <c r="M14" s="78"/>
      <c r="N14" s="78"/>
      <c r="O14" s="78"/>
      <c r="P14" s="78"/>
      <c r="Q14" s="132"/>
    </row>
    <row r="15" spans="1:17" x14ac:dyDescent="0.35">
      <c r="A15" s="131"/>
      <c r="B15" s="78"/>
      <c r="C15" s="78"/>
      <c r="D15" s="78"/>
      <c r="E15" s="78"/>
      <c r="F15" s="78"/>
      <c r="G15" s="78"/>
      <c r="H15" s="78"/>
      <c r="I15" s="78"/>
      <c r="J15" s="78"/>
      <c r="K15" s="78"/>
      <c r="L15" s="78"/>
      <c r="M15" s="78"/>
      <c r="N15" s="78"/>
      <c r="O15" s="78"/>
      <c r="P15" s="78"/>
      <c r="Q15" s="132"/>
    </row>
    <row r="16" spans="1:17" x14ac:dyDescent="0.35">
      <c r="A16" s="131"/>
      <c r="B16" s="78"/>
      <c r="C16" s="78"/>
      <c r="D16" s="78"/>
      <c r="E16" s="78"/>
      <c r="F16" s="78"/>
      <c r="G16" s="78"/>
      <c r="H16" s="78"/>
      <c r="I16" s="78"/>
      <c r="J16" s="78"/>
      <c r="K16" s="78"/>
      <c r="L16" s="78"/>
      <c r="M16" s="78"/>
      <c r="N16" s="78"/>
      <c r="O16" s="78"/>
      <c r="P16" s="78"/>
      <c r="Q16" s="132"/>
    </row>
    <row r="17" spans="1:17" x14ac:dyDescent="0.35">
      <c r="A17" s="131"/>
      <c r="B17" s="78"/>
      <c r="C17" s="78"/>
      <c r="D17" s="78"/>
      <c r="E17" s="78"/>
      <c r="F17" s="78"/>
      <c r="G17" s="78"/>
      <c r="H17" s="78"/>
      <c r="I17" s="78"/>
      <c r="J17" s="78"/>
      <c r="K17" s="78"/>
      <c r="L17" s="78"/>
      <c r="M17" s="78"/>
      <c r="N17" s="78"/>
      <c r="O17" s="78"/>
      <c r="P17" s="78"/>
      <c r="Q17" s="132"/>
    </row>
    <row r="18" spans="1:17" x14ac:dyDescent="0.35">
      <c r="A18" s="131"/>
      <c r="B18" s="78"/>
      <c r="C18" s="78"/>
      <c r="D18" s="78"/>
      <c r="E18" s="78"/>
      <c r="F18" s="78"/>
      <c r="G18" s="78"/>
      <c r="H18" s="78"/>
      <c r="I18" s="78"/>
      <c r="J18" s="78"/>
      <c r="K18" s="78"/>
      <c r="L18" s="78"/>
      <c r="M18" s="78"/>
      <c r="N18" s="78"/>
      <c r="O18" s="78"/>
      <c r="P18" s="78"/>
      <c r="Q18" s="132"/>
    </row>
    <row r="19" spans="1:17" x14ac:dyDescent="0.35">
      <c r="A19" s="131"/>
      <c r="B19" s="78"/>
      <c r="C19" s="78"/>
      <c r="D19" s="78"/>
      <c r="E19" s="78"/>
      <c r="F19" s="78"/>
      <c r="G19" s="78"/>
      <c r="H19" s="78"/>
      <c r="I19" s="78"/>
      <c r="J19" s="78"/>
      <c r="K19" s="78"/>
      <c r="L19" s="78"/>
      <c r="M19" s="78"/>
      <c r="N19" s="78"/>
      <c r="O19" s="78"/>
      <c r="P19" s="78"/>
      <c r="Q19" s="132"/>
    </row>
    <row r="20" spans="1:17" x14ac:dyDescent="0.35">
      <c r="A20" s="131"/>
      <c r="B20" s="78"/>
      <c r="C20" s="78"/>
      <c r="D20" s="78"/>
      <c r="E20" s="78"/>
      <c r="F20" s="78"/>
      <c r="G20" s="78"/>
      <c r="H20" s="78"/>
      <c r="I20" s="78"/>
      <c r="J20" s="78"/>
      <c r="K20" s="78"/>
      <c r="L20" s="78"/>
      <c r="M20" s="78"/>
      <c r="N20" s="78"/>
      <c r="O20" s="78"/>
      <c r="P20" s="78"/>
      <c r="Q20" s="132"/>
    </row>
    <row r="21" spans="1:17" x14ac:dyDescent="0.35">
      <c r="A21" s="131"/>
      <c r="B21" s="78"/>
      <c r="C21" s="78"/>
      <c r="D21" s="78"/>
      <c r="E21" s="78"/>
      <c r="F21" s="78"/>
      <c r="G21" s="78"/>
      <c r="H21" s="78"/>
      <c r="I21" s="78"/>
      <c r="J21" s="78"/>
      <c r="K21" s="78"/>
      <c r="L21" s="78"/>
      <c r="M21" s="78"/>
      <c r="N21" s="78"/>
      <c r="O21" s="78"/>
      <c r="P21" s="78"/>
      <c r="Q21" s="132"/>
    </row>
    <row r="22" spans="1:17" x14ac:dyDescent="0.35">
      <c r="A22" s="131"/>
      <c r="B22" s="78"/>
      <c r="C22" s="78"/>
      <c r="D22" s="78"/>
      <c r="E22" s="78"/>
      <c r="F22" s="78"/>
      <c r="G22" s="78"/>
      <c r="H22" s="78"/>
      <c r="I22" s="78"/>
      <c r="J22" s="78"/>
      <c r="K22" s="78"/>
      <c r="L22" s="78"/>
      <c r="M22" s="78"/>
      <c r="N22" s="78"/>
      <c r="O22" s="78"/>
      <c r="P22" s="78"/>
      <c r="Q22" s="132"/>
    </row>
    <row r="23" spans="1:17" x14ac:dyDescent="0.35">
      <c r="A23" s="131"/>
      <c r="B23" s="78"/>
      <c r="C23" s="78"/>
      <c r="D23" s="78"/>
      <c r="E23" s="78"/>
      <c r="F23" s="78"/>
      <c r="G23" s="78"/>
      <c r="H23" s="78"/>
      <c r="I23" s="78"/>
      <c r="J23" s="78"/>
      <c r="K23" s="78"/>
      <c r="L23" s="78"/>
      <c r="M23" s="78"/>
      <c r="N23" s="78"/>
      <c r="O23" s="78"/>
      <c r="P23" s="78"/>
      <c r="Q23" s="132"/>
    </row>
    <row r="24" spans="1:17" x14ac:dyDescent="0.35">
      <c r="A24" s="131"/>
      <c r="B24" s="78"/>
      <c r="C24" s="78"/>
      <c r="D24" s="78"/>
      <c r="E24" s="78"/>
      <c r="F24" s="78"/>
      <c r="G24" s="78"/>
      <c r="H24" s="78"/>
      <c r="I24" s="78"/>
      <c r="J24" s="78"/>
      <c r="K24" s="78"/>
      <c r="L24" s="78"/>
      <c r="M24" s="78"/>
      <c r="N24" s="78"/>
      <c r="O24" s="78"/>
      <c r="P24" s="78"/>
      <c r="Q24" s="132"/>
    </row>
    <row r="25" spans="1:17" x14ac:dyDescent="0.35">
      <c r="A25" s="131"/>
      <c r="B25" s="78"/>
      <c r="C25" s="78"/>
      <c r="D25" s="78"/>
      <c r="E25" s="78"/>
      <c r="F25" s="78"/>
      <c r="G25" s="78"/>
      <c r="H25" s="78"/>
      <c r="I25" s="78"/>
      <c r="J25" s="78"/>
      <c r="K25" s="78"/>
      <c r="L25" s="78"/>
      <c r="M25" s="78"/>
      <c r="N25" s="78"/>
      <c r="O25" s="78"/>
      <c r="P25" s="78"/>
      <c r="Q25" s="132"/>
    </row>
    <row r="26" spans="1:17" x14ac:dyDescent="0.35">
      <c r="A26" s="131"/>
      <c r="B26" s="78"/>
      <c r="C26" s="78"/>
      <c r="D26" s="78"/>
      <c r="E26" s="78"/>
      <c r="F26" s="78"/>
      <c r="G26" s="78"/>
      <c r="H26" s="78"/>
      <c r="I26" s="78"/>
      <c r="J26" s="78"/>
      <c r="K26" s="78"/>
      <c r="L26" s="78"/>
      <c r="M26" s="78"/>
      <c r="N26" s="78"/>
      <c r="O26" s="78"/>
      <c r="P26" s="78"/>
      <c r="Q26" s="132"/>
    </row>
    <row r="27" spans="1:17" x14ac:dyDescent="0.35">
      <c r="A27" s="131"/>
      <c r="B27" s="78"/>
      <c r="C27" s="78"/>
      <c r="D27" s="78"/>
      <c r="E27" s="78"/>
      <c r="F27" s="78"/>
      <c r="G27" s="78"/>
      <c r="H27" s="78"/>
      <c r="I27" s="78"/>
      <c r="J27" s="78"/>
      <c r="K27" s="78"/>
      <c r="L27" s="78"/>
      <c r="M27" s="78"/>
      <c r="N27" s="78"/>
      <c r="O27" s="78"/>
      <c r="P27" s="78"/>
      <c r="Q27" s="132"/>
    </row>
    <row r="28" spans="1:17" x14ac:dyDescent="0.35">
      <c r="A28" s="131"/>
      <c r="B28" s="78"/>
      <c r="C28" s="78"/>
      <c r="D28" s="78"/>
      <c r="E28" s="78"/>
      <c r="F28" s="78"/>
      <c r="G28" s="78"/>
      <c r="H28" s="78"/>
      <c r="I28" s="78"/>
      <c r="J28" s="78"/>
      <c r="K28" s="78"/>
      <c r="L28" s="78"/>
      <c r="M28" s="78"/>
      <c r="N28" s="78"/>
      <c r="O28" s="78"/>
      <c r="P28" s="78"/>
      <c r="Q28" s="132"/>
    </row>
    <row r="29" spans="1:17" x14ac:dyDescent="0.35">
      <c r="A29" s="131"/>
      <c r="B29" s="78"/>
      <c r="C29" s="78"/>
      <c r="D29" s="78"/>
      <c r="E29" s="78"/>
      <c r="F29" s="78"/>
      <c r="G29" s="78"/>
      <c r="H29" s="78"/>
      <c r="I29" s="78"/>
      <c r="J29" s="78"/>
      <c r="K29" s="78"/>
      <c r="L29" s="78"/>
      <c r="M29" s="78"/>
      <c r="N29" s="78"/>
      <c r="O29" s="78"/>
      <c r="P29" s="78"/>
      <c r="Q29" s="132"/>
    </row>
    <row r="30" spans="1:17" ht="15" thickBot="1" x14ac:dyDescent="0.4">
      <c r="A30" s="133"/>
      <c r="B30" s="134"/>
      <c r="C30" s="134"/>
      <c r="D30" s="134"/>
      <c r="E30" s="134"/>
      <c r="F30" s="134"/>
      <c r="G30" s="134"/>
      <c r="H30" s="134"/>
      <c r="I30" s="134"/>
      <c r="J30" s="134"/>
      <c r="K30" s="134"/>
      <c r="L30" s="134"/>
      <c r="M30" s="134"/>
      <c r="N30" s="134"/>
      <c r="O30" s="134"/>
      <c r="P30" s="134"/>
      <c r="Q30" s="13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F8441-1167-5446-B833-F8F277887691}">
  <sheetPr codeName="Sheet9"/>
  <dimension ref="A1:H34"/>
  <sheetViews>
    <sheetView workbookViewId="0">
      <selection activeCell="A10" sqref="A10"/>
    </sheetView>
  </sheetViews>
  <sheetFormatPr defaultColWidth="8.81640625" defaultRowHeight="14.5" x14ac:dyDescent="0.35"/>
  <cols>
    <col min="1" max="1" width="16.453125" customWidth="1"/>
    <col min="3" max="3" width="37.81640625" customWidth="1"/>
    <col min="4" max="4" width="11" customWidth="1"/>
    <col min="5" max="5" width="40" customWidth="1"/>
    <col min="6" max="12" width="11" customWidth="1"/>
  </cols>
  <sheetData>
    <row r="1" spans="1:8" x14ac:dyDescent="0.35">
      <c r="A1" s="3" t="s">
        <v>0</v>
      </c>
      <c r="B1" s="71">
        <v>1</v>
      </c>
    </row>
    <row r="2" spans="1:8" x14ac:dyDescent="0.35">
      <c r="A2" s="3" t="s">
        <v>1</v>
      </c>
      <c r="B2" t="s">
        <v>60</v>
      </c>
    </row>
    <row r="3" spans="1:8" x14ac:dyDescent="0.35">
      <c r="A3" s="3" t="s">
        <v>2</v>
      </c>
      <c r="B3" t="s">
        <v>80</v>
      </c>
    </row>
    <row r="4" spans="1:8" x14ac:dyDescent="0.35">
      <c r="A4" s="3" t="s">
        <v>79</v>
      </c>
      <c r="B4" t="s">
        <v>86</v>
      </c>
    </row>
    <row r="5" spans="1:8" x14ac:dyDescent="0.35">
      <c r="A5" s="3" t="s">
        <v>3</v>
      </c>
      <c r="B5" t="s">
        <v>87</v>
      </c>
    </row>
    <row r="6" spans="1:8" x14ac:dyDescent="0.35">
      <c r="A6" s="3" t="s">
        <v>4</v>
      </c>
      <c r="B6" t="s">
        <v>94</v>
      </c>
    </row>
    <row r="7" spans="1:8" x14ac:dyDescent="0.35">
      <c r="A7" s="3" t="s">
        <v>5</v>
      </c>
      <c r="B7" t="s">
        <v>14</v>
      </c>
      <c r="C7" s="71">
        <v>307604</v>
      </c>
    </row>
    <row r="8" spans="1:8" x14ac:dyDescent="0.35">
      <c r="A8" s="3" t="s">
        <v>6</v>
      </c>
      <c r="B8" t="s">
        <v>61</v>
      </c>
    </row>
    <row r="9" spans="1:8" x14ac:dyDescent="0.35">
      <c r="A9" s="3" t="s">
        <v>7</v>
      </c>
      <c r="B9" t="s">
        <v>63</v>
      </c>
    </row>
    <row r="10" spans="1:8" x14ac:dyDescent="0.35">
      <c r="A10" s="3"/>
    </row>
    <row r="11" spans="1:8" x14ac:dyDescent="0.35">
      <c r="A11" s="2" t="s">
        <v>8</v>
      </c>
    </row>
    <row r="12" spans="1:8" ht="73" customHeight="1" x14ac:dyDescent="0.35">
      <c r="A12" s="4"/>
      <c r="B12" s="40"/>
      <c r="C12" s="41"/>
      <c r="D12" s="41"/>
      <c r="E12" s="41"/>
      <c r="F12" s="41"/>
      <c r="G12" s="41"/>
      <c r="H12" s="39"/>
    </row>
    <row r="13" spans="1:8" ht="146" customHeight="1" x14ac:dyDescent="0.35">
      <c r="A13" s="4"/>
      <c r="B13" s="40"/>
      <c r="C13" s="42"/>
      <c r="D13" s="43"/>
      <c r="E13" s="44"/>
      <c r="F13" s="43"/>
      <c r="G13" s="45"/>
      <c r="H13" s="39"/>
    </row>
    <row r="14" spans="1:8" ht="73" customHeight="1" x14ac:dyDescent="0.35">
      <c r="A14" s="4"/>
      <c r="B14" s="5"/>
      <c r="C14" s="42"/>
      <c r="D14" s="46"/>
      <c r="E14" s="44"/>
      <c r="F14" s="46"/>
      <c r="G14" s="47"/>
      <c r="H14" s="39"/>
    </row>
    <row r="15" spans="1:8" ht="73" customHeight="1" x14ac:dyDescent="0.35">
      <c r="A15" s="5"/>
      <c r="B15" s="7"/>
      <c r="C15" s="48"/>
      <c r="D15" s="43"/>
      <c r="E15" s="44"/>
      <c r="F15" s="43"/>
      <c r="G15" s="45"/>
      <c r="H15" s="39"/>
    </row>
    <row r="16" spans="1:8" ht="73" customHeight="1" x14ac:dyDescent="0.35">
      <c r="A16" s="5"/>
      <c r="B16" s="7"/>
      <c r="C16" s="48"/>
      <c r="D16" s="43"/>
      <c r="E16" s="44"/>
      <c r="F16" s="43"/>
      <c r="G16" s="45"/>
      <c r="H16" s="39"/>
    </row>
    <row r="17" spans="1:8" ht="73" customHeight="1" x14ac:dyDescent="0.35">
      <c r="A17" s="5"/>
      <c r="B17" s="7"/>
      <c r="C17" s="48"/>
      <c r="D17" s="43"/>
      <c r="E17" s="44"/>
      <c r="F17" s="43"/>
      <c r="G17" s="45"/>
      <c r="H17" s="39"/>
    </row>
    <row r="18" spans="1:8" ht="73" customHeight="1" x14ac:dyDescent="0.35">
      <c r="A18" s="4"/>
      <c r="B18" s="49"/>
      <c r="C18" s="48"/>
      <c r="D18" s="43"/>
      <c r="E18" s="44"/>
      <c r="F18" s="43"/>
      <c r="G18" s="6"/>
      <c r="H18" s="39"/>
    </row>
    <row r="19" spans="1:8" ht="73" customHeight="1" x14ac:dyDescent="0.35">
      <c r="A19" s="5"/>
      <c r="B19" s="7"/>
      <c r="C19" s="48"/>
      <c r="D19" s="45"/>
      <c r="E19" s="44"/>
      <c r="F19" s="45"/>
      <c r="G19" s="6"/>
      <c r="H19" s="39"/>
    </row>
    <row r="20" spans="1:8" ht="73" customHeight="1" x14ac:dyDescent="0.35">
      <c r="A20" s="4"/>
      <c r="B20" s="50"/>
      <c r="C20" s="48"/>
      <c r="D20" s="47"/>
      <c r="E20" s="44"/>
      <c r="F20" s="47"/>
      <c r="G20" s="6"/>
      <c r="H20" s="39"/>
    </row>
    <row r="21" spans="1:8" ht="73" customHeight="1" thickBot="1" x14ac:dyDescent="0.4">
      <c r="A21" s="4"/>
      <c r="B21" s="50"/>
      <c r="C21" s="7"/>
      <c r="D21" s="45"/>
      <c r="E21" s="45"/>
      <c r="F21" s="45"/>
      <c r="G21" s="6"/>
      <c r="H21" s="39"/>
    </row>
    <row r="22" spans="1:8" ht="15" customHeight="1" thickBot="1" x14ac:dyDescent="0.4">
      <c r="A22" s="8"/>
      <c r="B22" s="9"/>
      <c r="C22" s="10"/>
      <c r="D22" s="10"/>
      <c r="E22" s="10"/>
      <c r="F22" s="10"/>
      <c r="G22" s="11"/>
      <c r="H22" s="51"/>
    </row>
    <row r="23" spans="1:8" x14ac:dyDescent="0.35">
      <c r="A23" s="3"/>
    </row>
    <row r="25" spans="1:8" x14ac:dyDescent="0.35">
      <c r="A25" s="2" t="s">
        <v>9</v>
      </c>
    </row>
    <row r="26" spans="1:8" x14ac:dyDescent="0.35">
      <c r="A26" t="s">
        <v>27</v>
      </c>
    </row>
    <row r="29" spans="1:8" x14ac:dyDescent="0.35">
      <c r="A29" s="2" t="s">
        <v>10</v>
      </c>
    </row>
    <row r="30" spans="1:8" x14ac:dyDescent="0.35">
      <c r="A30" t="s">
        <v>62</v>
      </c>
    </row>
    <row r="33" spans="1:1" x14ac:dyDescent="0.35">
      <c r="A33" s="2" t="s">
        <v>11</v>
      </c>
    </row>
    <row r="34" spans="1:1" x14ac:dyDescent="0.35">
      <c r="A34" t="s">
        <v>64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F80A2582B2324EB3B957A472D25D6D" ma:contentTypeVersion="20" ma:contentTypeDescription="Create a new document." ma:contentTypeScope="" ma:versionID="03b8013887e3ebcd5ca794cc847e871d">
  <xsd:schema xmlns:xsd="http://www.w3.org/2001/XMLSchema" xmlns:xs="http://www.w3.org/2001/XMLSchema" xmlns:p="http://schemas.microsoft.com/office/2006/metadata/properties" xmlns:ns1="http://schemas.microsoft.com/sharepoint/v3" xmlns:ns2="93d7f137-c694-475d-b4d4-d79f6ee71069" xmlns:ns3="2cad2633-845d-4850-8d62-154821408d05" targetNamespace="http://schemas.microsoft.com/office/2006/metadata/properties" ma:root="true" ma:fieldsID="cfba0fd45431b15464ad91d139b8669b" ns1:_="" ns2:_="" ns3:_="">
    <xsd:import namespace="http://schemas.microsoft.com/sharepoint/v3"/>
    <xsd:import namespace="93d7f137-c694-475d-b4d4-d79f6ee71069"/>
    <xsd:import namespace="2cad2633-845d-4850-8d62-154821408d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d7f137-c694-475d-b4d4-d79f6ee71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560b896-8886-498a-a042-c3e26b9789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ad2633-845d-4850-8d62-154821408d0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846c64a-fc1e-4a2a-83cd-c4878622f9f7}" ma:internalName="TaxCatchAll" ma:showField="CatchAllData" ma:web="2cad2633-845d-4850-8d62-154821408d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3d7f137-c694-475d-b4d4-d79f6ee71069">
      <Terms xmlns="http://schemas.microsoft.com/office/infopath/2007/PartnerControls"/>
    </lcf76f155ced4ddcb4097134ff3c332f>
    <TaxCatchAll xmlns="2cad2633-845d-4850-8d62-154821408d05" xsi:nil="true"/>
    <_Flow_SignoffStatus xmlns="93d7f137-c694-475d-b4d4-d79f6ee71069" xsi:nil="true"/>
    <SharedWithUsers xmlns="2cad2633-845d-4850-8d62-154821408d05">
      <UserInfo>
        <DisplayName/>
        <AccountId xsi:nil="true"/>
        <AccountType/>
      </UserInfo>
    </SharedWithUsers>
  </documentManagement>
</p:properties>
</file>

<file path=customXml/itemProps1.xml><?xml version="1.0" encoding="utf-8"?>
<ds:datastoreItem xmlns:ds="http://schemas.openxmlformats.org/officeDocument/2006/customXml" ds:itemID="{749BBD3A-572B-4FE2-9E5B-AD2FE5B2C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d7f137-c694-475d-b4d4-d79f6ee71069"/>
    <ds:schemaRef ds:uri="2cad2633-845d-4850-8d62-154821408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EA665D-511B-45C7-8AF2-D4BEC5859F0A}">
  <ds:schemaRefs>
    <ds:schemaRef ds:uri="http://schemas.microsoft.com/sharepoint/v3/contenttype/forms"/>
  </ds:schemaRefs>
</ds:datastoreItem>
</file>

<file path=customXml/itemProps3.xml><?xml version="1.0" encoding="utf-8"?>
<ds:datastoreItem xmlns:ds="http://schemas.openxmlformats.org/officeDocument/2006/customXml" ds:itemID="{5F2B7D0D-C245-41A3-9B1D-302A16107FD4}">
  <ds:schemaRefs>
    <ds:schemaRef ds:uri="http://schemas.microsoft.com/office/2006/metadata/properties"/>
    <ds:schemaRef ds:uri="http://schemas.microsoft.com/office/infopath/2007/PartnerControls"/>
    <ds:schemaRef ds:uri="http://schemas.microsoft.com/sharepoint/v3"/>
    <ds:schemaRef ds:uri="93d7f137-c694-475d-b4d4-d79f6ee71069"/>
    <ds:schemaRef ds:uri="2cad2633-845d-4850-8d62-154821408d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Item 1</vt:lpstr>
      <vt:lpstr>Answer 1</vt:lpstr>
      <vt:lpstr>Item 2</vt:lpstr>
      <vt:lpstr>Answer 2</vt:lpstr>
      <vt:lpstr>Item 3</vt:lpstr>
      <vt:lpstr>Answer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Emmanuel</dc:creator>
  <cp:keywords/>
  <dc:description/>
  <cp:lastModifiedBy>Cecily Marx</cp:lastModifiedBy>
  <cp:revision/>
  <dcterms:created xsi:type="dcterms:W3CDTF">2026-03-02T18:23:01Z</dcterms:created>
  <dcterms:modified xsi:type="dcterms:W3CDTF">2026-05-19T12:19:49Z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0x010100E0F80A2582B2324EB3B957A472D25D6D</vt:lpwstr>
  </property>
  <property fmtid="{D5CDD505-2E9C-101B-9397-08002B2CF9AE}" pid="3" name="MediaServiceImageTags">
    <vt:lpwstr/>
  </property>
  <property fmtid="{D5CDD505-2E9C-101B-9397-08002B2CF9AE}" pid="4" name="Order">
    <vt:r8>1181600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A44787D4-0540-4523-9961-78E4036D8C6D}">
    <vt:lpwstr>{18CC74E9-87C6-4349-8A00-2F294DB1DDA0}</vt:lpwstr>
  </property>
</Properties>
</file>